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290" windowHeight="11760" activeTab="0"/>
  </bookViews>
  <sheets>
    <sheet name="2016" sheetId="1" r:id="rId1"/>
  </sheets>
  <definedNames>
    <definedName name="_xlnm.Print_Titles" localSheetId="0">'2016'!$14:$15</definedName>
    <definedName name="_xlnm.Print_Area" localSheetId="0">'2016'!$A$1:$G$90</definedName>
  </definedNames>
  <calcPr fullCalcOnLoad="1"/>
</workbook>
</file>

<file path=xl/sharedStrings.xml><?xml version="1.0" encoding="utf-8"?>
<sst xmlns="http://schemas.openxmlformats.org/spreadsheetml/2006/main" count="358" uniqueCount="102">
  <si>
    <t>(тыс.рублей)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</si>
  <si>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</si>
  <si>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</si>
  <si>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</si>
  <si>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</si>
  <si>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</si>
  <si>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</si>
  <si>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</si>
  <si>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</si>
  <si>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</si>
  <si>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</si>
  <si>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</si>
  <si>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</si>
  <si>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</si>
  <si>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ЖИЛИЩНО-КОММУНАЛЬНОЕ ХОЗЯЙСТВО</t>
  </si>
  <si>
    <t>05</t>
  </si>
  <si>
    <t>02</t>
  </si>
  <si>
    <t>Благоустройство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</si>
  <si>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</si>
  <si>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</si>
  <si>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Прочие мероприятия по благоустройству городских округов и поселений</t>
  </si>
  <si>
    <t>Уплата налога на имущество организаций и земельного налога</t>
  </si>
  <si>
    <t>500</t>
  </si>
  <si>
    <t xml:space="preserve">                </t>
  </si>
  <si>
    <t xml:space="preserve">к решению Совета </t>
  </si>
  <si>
    <t xml:space="preserve">Функционирование высшего должностного лица субъекта Российской Федерации и муниципального образования </t>
  </si>
  <si>
    <t>Глава муниципального образования</t>
  </si>
  <si>
    <t>Государственная регистрация актов гражданского состояния</t>
  </si>
  <si>
    <t>НАЦИОНАЛЬНАЯ ОБОРОНА</t>
  </si>
  <si>
    <t>Мобилизационная и вневойсковая подготовка</t>
  </si>
  <si>
    <t>ВСЕГО РАСХОДОВ</t>
  </si>
  <si>
    <t xml:space="preserve">Расходы на выплаты персоналу в целях обес-печения выполнения функций государствен-ными (муниципальными) органами, казенными учреждениями, органами управления государ-ственными внебюджетными фондами </t>
  </si>
  <si>
    <t>Закупка товаров, работ и услуг для государст-венных (муниципальных) нужд</t>
  </si>
  <si>
    <t>Иные бюджетные ассигнования</t>
  </si>
  <si>
    <t>200</t>
  </si>
  <si>
    <t>Межбюджетные трансферты</t>
  </si>
  <si>
    <t>Вед-во</t>
  </si>
  <si>
    <t>Поспеловского сельского поселения</t>
  </si>
  <si>
    <t xml:space="preserve"> бюджета Поспеловского сельского поселения</t>
  </si>
  <si>
    <t>869</t>
  </si>
  <si>
    <t>Совет Поспеловского сельского поселения Елабужского муниципального района Республики Татарстан</t>
  </si>
  <si>
    <t>Исполнительный комитет Поспеловского сельского поселения Елабужского муниципального района Республики Татарстан</t>
  </si>
  <si>
    <t>854</t>
  </si>
  <si>
    <t>99 0 00 0000 0</t>
  </si>
  <si>
    <t>99 0 00 5118 0</t>
  </si>
  <si>
    <t>НАЦИОНАЛЬНАЯ ЭКОНОМИКА</t>
  </si>
  <si>
    <t xml:space="preserve">Дорожное хозяйство </t>
  </si>
  <si>
    <t>09</t>
  </si>
  <si>
    <t>Непрограммные направления расходов</t>
  </si>
  <si>
    <t>99 0 00 0204 0</t>
  </si>
  <si>
    <t>99 0 00 0203 0</t>
  </si>
  <si>
    <t>99 0 00 0295 0</t>
  </si>
  <si>
    <t>99 0 00 5930 0</t>
  </si>
  <si>
    <t>99 0 00 7802 0</t>
  </si>
  <si>
    <t>Муниципальная программа по содержанию  мест захоронений</t>
  </si>
  <si>
    <t>Основное мероприятие "Содержание мест захоронений"</t>
  </si>
  <si>
    <t>Мероприятия по содержанию мест захоронений</t>
  </si>
  <si>
    <t>99 0 00 7801 0</t>
  </si>
  <si>
    <t>99 0 00 7805 0</t>
  </si>
  <si>
    <t xml:space="preserve">05 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</si>
  <si>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</si>
  <si>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99 0 00 2560 0</t>
  </si>
  <si>
    <t>Другие вопросы в области национальной экономики</t>
  </si>
  <si>
    <t>Мероприятия по землеустройству и землепользованию</t>
  </si>
  <si>
    <t>12</t>
  </si>
  <si>
    <t>99 0 00 0344 0</t>
  </si>
  <si>
    <t>Коммунальное хозяйство</t>
  </si>
  <si>
    <t>Поддержка коммунального хозяйства</t>
  </si>
  <si>
    <t>Мероприятия в области коммунального хозяйства</t>
  </si>
  <si>
    <t>99 0 00 7505 0</t>
  </si>
  <si>
    <t>Осуществление первичного воинского учета на территориях, где отсутствуют военные комиссариаты</t>
  </si>
  <si>
    <t>Обеспечение проведения выборов и референдумов</t>
  </si>
  <si>
    <t>Непрограммные направления расхода</t>
  </si>
  <si>
    <t xml:space="preserve">Проведение выборов и референдумов </t>
  </si>
  <si>
    <t>07</t>
  </si>
  <si>
    <t>99 0 00 0201 5</t>
  </si>
  <si>
    <t>КУЛЬТУРА И КИНЕМАТОГРАФИЯ</t>
  </si>
  <si>
    <t>08</t>
  </si>
  <si>
    <t xml:space="preserve">Культура </t>
  </si>
  <si>
    <t>Б1 0 00 0000 0</t>
  </si>
  <si>
    <t>Б1 0 01 0000 0</t>
  </si>
  <si>
    <t>Б1 0 01 7804 0</t>
  </si>
  <si>
    <t>Приложение 2</t>
  </si>
  <si>
    <t>Таблица 1</t>
  </si>
  <si>
    <t>Расходы</t>
  </si>
  <si>
    <t>бюджета Поспеловского сельского поселения</t>
  </si>
  <si>
    <t xml:space="preserve">по ведомственной структуре расходов </t>
  </si>
  <si>
    <t>Кассовое исполнение</t>
  </si>
  <si>
    <t xml:space="preserve">за 2017 год </t>
  </si>
  <si>
    <t>Диспансеризация муниципальных служащих</t>
  </si>
  <si>
    <t>99 0 00 9707 1</t>
  </si>
  <si>
    <t>Закупка товаров, работ и услуг для государственных (муниципальных) нужд</t>
  </si>
  <si>
    <t>Выполнение других обязательств государства</t>
  </si>
  <si>
    <t>99 2 00 0300 0</t>
  </si>
  <si>
    <t>МЕЖБЮДЖЕТНЫЕ ТРАНСФЕРТЫ ОБЩЕГО ХАРАКТЕРА БЮДЖЕТАМ СУБЪЕКТОВ РОССИЙСКОЙ ФЕДЕРАЦИИ И МУНИЦИПАЛЬНЫХ  ОБРАЗОВАНИЙ</t>
  </si>
  <si>
    <t>Прочие межбюджетные трансферты общего характера</t>
  </si>
  <si>
    <t>Межбюджетные трансферты, передаваемые бюджетам муниципальных образований для компенсации дополнительных расходов, возникших в результате решений, принятых органами власти другого уровня</t>
  </si>
  <si>
    <t>14</t>
  </si>
  <si>
    <t>99 0 00 2515 1</t>
  </si>
  <si>
    <t>Озеленение</t>
  </si>
  <si>
    <t>99 0 00 7803 0</t>
  </si>
  <si>
    <t>от "11" апреля 2018г. № 121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</si>
</sst>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"/>
    <numFmt numFmtId="183" formatCode="0.0000"/>
    <numFmt numFmtId="184" formatCode="0.00000"/>
    <numFmt numFmtId="185" formatCode="0.000000"/>
    <numFmt numFmtId="186" formatCode="0.0000000"/>
    <numFmt numFmtId="187" formatCode="#,##0.0"/>
    <numFmt numFmtId="188" formatCode="000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_(* #,##0.000_);_(* \(#,##0.0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color indexed="8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180" fontId="1" fillId="0" borderId="0" xfId="0" applyNumberFormat="1" applyFont="1" applyFill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49" fontId="2" fillId="32" borderId="10" xfId="0" applyNumberFormat="1" applyFont="1" applyFill="1" applyBorder="1" applyAlignment="1">
      <alignment horizontal="right"/>
    </xf>
    <xf numFmtId="0" fontId="1" fillId="32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wrapText="1"/>
    </xf>
    <xf numFmtId="187" fontId="3" fillId="0" borderId="12" xfId="0" applyNumberFormat="1" applyFont="1" applyFill="1" applyBorder="1" applyAlignment="1">
      <alignment/>
    </xf>
    <xf numFmtId="187" fontId="1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187" fontId="2" fillId="0" borderId="12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left" wrapText="1"/>
    </xf>
    <xf numFmtId="187" fontId="2" fillId="32" borderId="12" xfId="0" applyNumberFormat="1" applyFont="1" applyFill="1" applyBorder="1" applyAlignment="1">
      <alignment/>
    </xf>
    <xf numFmtId="0" fontId="2" fillId="32" borderId="11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distributed"/>
    </xf>
    <xf numFmtId="0" fontId="1" fillId="0" borderId="10" xfId="0" applyFont="1" applyFill="1" applyBorder="1" applyAlignment="1">
      <alignment horizontal="distributed"/>
    </xf>
    <xf numFmtId="0" fontId="2" fillId="32" borderId="10" xfId="0" applyFont="1" applyFill="1" applyBorder="1" applyAlignment="1">
      <alignment horizontal="distributed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8" fillId="0" borderId="11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distributed"/>
    </xf>
    <xf numFmtId="187" fontId="4" fillId="0" borderId="12" xfId="0" applyNumberFormat="1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left" wrapText="1"/>
    </xf>
    <xf numFmtId="187" fontId="1" fillId="0" borderId="0" xfId="0" applyNumberFormat="1" applyFont="1" applyFill="1" applyAlignment="1">
      <alignment/>
    </xf>
    <xf numFmtId="187" fontId="2" fillId="32" borderId="13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distributed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distributed" wrapText="1"/>
    </xf>
    <xf numFmtId="0" fontId="2" fillId="32" borderId="10" xfId="0" applyFont="1" applyFill="1" applyBorder="1" applyAlignment="1">
      <alignment horizontal="right"/>
    </xf>
    <xf numFmtId="0" fontId="2" fillId="32" borderId="10" xfId="0" applyFont="1" applyFill="1" applyBorder="1" applyAlignment="1">
      <alignment/>
    </xf>
    <xf numFmtId="0" fontId="2" fillId="32" borderId="14" xfId="0" applyFont="1" applyFill="1" applyBorder="1" applyAlignment="1">
      <alignment horizontal="left" vertical="center" wrapText="1"/>
    </xf>
    <xf numFmtId="49" fontId="2" fillId="32" borderId="15" xfId="0" applyNumberFormat="1" applyFont="1" applyFill="1" applyBorder="1" applyAlignment="1">
      <alignment horizontal="right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distributed" wrapText="1"/>
    </xf>
    <xf numFmtId="0" fontId="2" fillId="32" borderId="11" xfId="0" applyFont="1" applyFill="1" applyBorder="1" applyAlignment="1">
      <alignment wrapText="1"/>
    </xf>
    <xf numFmtId="0" fontId="2" fillId="32" borderId="1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distributed"/>
    </xf>
    <xf numFmtId="49" fontId="0" fillId="0" borderId="10" xfId="0" applyNumberFormat="1" applyFill="1" applyBorder="1" applyAlignment="1">
      <alignment horizontal="right"/>
    </xf>
    <xf numFmtId="180" fontId="2" fillId="0" borderId="0" xfId="0" applyNumberFormat="1" applyFont="1" applyFill="1" applyAlignment="1">
      <alignment/>
    </xf>
    <xf numFmtId="49" fontId="1" fillId="0" borderId="16" xfId="0" applyNumberFormat="1" applyFont="1" applyFill="1" applyBorder="1" applyAlignment="1">
      <alignment horizontal="right"/>
    </xf>
    <xf numFmtId="187" fontId="1" fillId="0" borderId="17" xfId="0" applyNumberFormat="1" applyFont="1" applyFill="1" applyBorder="1" applyAlignment="1">
      <alignment/>
    </xf>
    <xf numFmtId="0" fontId="2" fillId="32" borderId="18" xfId="0" applyFont="1" applyFill="1" applyBorder="1" applyAlignment="1">
      <alignment wrapText="1"/>
    </xf>
    <xf numFmtId="0" fontId="2" fillId="32" borderId="19" xfId="0" applyFont="1" applyFill="1" applyBorder="1" applyAlignment="1">
      <alignment wrapText="1"/>
    </xf>
    <xf numFmtId="0" fontId="2" fillId="32" borderId="20" xfId="0" applyFont="1" applyFill="1" applyBorder="1" applyAlignment="1">
      <alignment/>
    </xf>
    <xf numFmtId="187" fontId="2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 horizontal="left" wrapText="1"/>
    </xf>
    <xf numFmtId="49" fontId="2" fillId="32" borderId="23" xfId="0" applyNumberFormat="1" applyFont="1" applyFill="1" applyBorder="1" applyAlignment="1">
      <alignment horizontal="right"/>
    </xf>
    <xf numFmtId="0" fontId="2" fillId="32" borderId="23" xfId="0" applyFont="1" applyFill="1" applyBorder="1" applyAlignment="1">
      <alignment horizontal="distributed"/>
    </xf>
    <xf numFmtId="0" fontId="1" fillId="32" borderId="23" xfId="0" applyFont="1" applyFill="1" applyBorder="1" applyAlignment="1">
      <alignment horizontal="right"/>
    </xf>
    <xf numFmtId="187" fontId="2" fillId="32" borderId="24" xfId="0" applyNumberFormat="1" applyFont="1" applyFill="1" applyBorder="1" applyAlignment="1">
      <alignment/>
    </xf>
    <xf numFmtId="0" fontId="1" fillId="0" borderId="25" xfId="0" applyFont="1" applyFill="1" applyBorder="1" applyAlignment="1">
      <alignment wrapText="1"/>
    </xf>
    <xf numFmtId="49" fontId="1" fillId="0" borderId="26" xfId="0" applyNumberFormat="1" applyFont="1" applyFill="1" applyBorder="1" applyAlignment="1">
      <alignment horizontal="right"/>
    </xf>
    <xf numFmtId="0" fontId="1" fillId="0" borderId="26" xfId="0" applyFont="1" applyFill="1" applyBorder="1" applyAlignment="1">
      <alignment horizontal="distributed"/>
    </xf>
    <xf numFmtId="0" fontId="1" fillId="0" borderId="26" xfId="0" applyFont="1" applyFill="1" applyBorder="1" applyAlignment="1">
      <alignment horizontal="right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J105"/>
  <sheetViews>
    <sheetView tabSelected="1" view="pageBreakPreview" zoomScaleNormal="90" zoomScaleSheetLayoutView="100" zoomScalePageLayoutView="0" workbookViewId="0" topLeftCell="A1">
      <selection activeCell="A1" sqref="A1:G90"/>
    </sheetView>
  </sheetViews>
  <sheetFormatPr defaultColWidth="9.140625" defaultRowHeight="12.75"/>
  <cols>
    <col min="1" max="1" width="46.421875" style="2" customWidth="1"/>
    <col min="2" max="2" width="7.421875" style="2" customWidth="1"/>
    <col min="3" max="3" width="9.140625" style="2" customWidth="1"/>
    <col min="4" max="4" width="9.00390625" style="2" bestFit="1" customWidth="1"/>
    <col min="5" max="5" width="16.28125" style="2" customWidth="1"/>
    <col min="6" max="6" width="7.57421875" style="2" customWidth="1"/>
    <col min="7" max="7" width="14.7109375" style="2" customWidth="1"/>
    <col min="8" max="16384" width="9.140625" style="2" customWidth="1"/>
  </cols>
  <sheetData>
    <row r="1" spans="1:10" s="14" customFormat="1" ht="14.25" customHeight="1">
      <c r="A1" s="13"/>
      <c r="B1" s="13"/>
      <c r="E1" s="15" t="s">
        <v>82</v>
      </c>
      <c r="G1" s="16"/>
      <c r="H1" s="16"/>
      <c r="J1" s="16"/>
    </row>
    <row r="2" spans="1:10" s="14" customFormat="1" ht="13.5" customHeight="1">
      <c r="A2" s="13"/>
      <c r="B2" s="13"/>
      <c r="E2" s="15" t="s">
        <v>24</v>
      </c>
      <c r="G2" s="16"/>
      <c r="H2" s="16"/>
      <c r="J2" s="16"/>
    </row>
    <row r="3" spans="1:10" s="14" customFormat="1" ht="15.75" customHeight="1">
      <c r="A3" s="13"/>
      <c r="B3" s="13"/>
      <c r="E3" s="32" t="s">
        <v>37</v>
      </c>
      <c r="F3" s="33"/>
      <c r="G3" s="16"/>
      <c r="H3" s="16"/>
      <c r="J3" s="16"/>
    </row>
    <row r="4" spans="1:10" s="14" customFormat="1" ht="15" customHeight="1">
      <c r="A4" s="13"/>
      <c r="B4" s="13"/>
      <c r="E4" s="15" t="s">
        <v>101</v>
      </c>
      <c r="G4" s="16"/>
      <c r="H4" s="16"/>
      <c r="J4" s="16"/>
    </row>
    <row r="5" spans="1:4" ht="15.75">
      <c r="A5" s="17"/>
      <c r="B5" s="17"/>
      <c r="C5" s="17"/>
      <c r="D5" s="18" t="s">
        <v>23</v>
      </c>
    </row>
    <row r="6" spans="1:10" s="14" customFormat="1" ht="15.75" customHeight="1">
      <c r="A6" s="15"/>
      <c r="B6" s="15"/>
      <c r="C6" s="15"/>
      <c r="D6" s="15"/>
      <c r="F6" s="15"/>
      <c r="G6" s="15" t="s">
        <v>83</v>
      </c>
      <c r="H6" s="15"/>
      <c r="I6" s="15"/>
      <c r="J6" s="15"/>
    </row>
    <row r="7" spans="1:10" s="14" customFormat="1" ht="15.75" customHeight="1">
      <c r="A7" s="15"/>
      <c r="B7" s="15"/>
      <c r="C7" s="15"/>
      <c r="D7" s="15"/>
      <c r="F7" s="15"/>
      <c r="G7" s="15"/>
      <c r="H7" s="15"/>
      <c r="I7" s="15"/>
      <c r="J7" s="15"/>
    </row>
    <row r="8" spans="1:7" ht="16.5">
      <c r="A8" s="77" t="s">
        <v>84</v>
      </c>
      <c r="B8" s="77"/>
      <c r="C8" s="77"/>
      <c r="D8" s="77"/>
      <c r="E8" s="77"/>
      <c r="F8" s="77"/>
      <c r="G8" s="77"/>
    </row>
    <row r="9" spans="1:7" ht="16.5">
      <c r="A9" s="77" t="s">
        <v>85</v>
      </c>
      <c r="B9" s="77"/>
      <c r="C9" s="77"/>
      <c r="D9" s="77"/>
      <c r="E9" s="77"/>
      <c r="F9" s="77"/>
      <c r="G9" s="77"/>
    </row>
    <row r="10" spans="1:7" ht="16.5">
      <c r="A10" s="77" t="s">
        <v>86</v>
      </c>
      <c r="B10" s="77"/>
      <c r="C10" s="77"/>
      <c r="D10" s="77"/>
      <c r="E10" s="77"/>
      <c r="F10" s="77"/>
      <c r="G10" s="77"/>
    </row>
    <row r="11" spans="1:7" ht="16.5">
      <c r="A11" s="77" t="s">
        <v>38</v>
      </c>
      <c r="B11" s="77"/>
      <c r="C11" s="77"/>
      <c r="D11" s="77"/>
      <c r="E11" s="77"/>
      <c r="F11" s="77"/>
      <c r="G11" s="77"/>
    </row>
    <row r="12" spans="1:7" ht="16.5">
      <c r="A12" s="77" t="s">
        <v>88</v>
      </c>
      <c r="B12" s="77"/>
      <c r="C12" s="77"/>
      <c r="D12" s="77"/>
      <c r="E12" s="77"/>
      <c r="F12" s="77"/>
      <c r="G12" s="77"/>
    </row>
    <row r="13" spans="1:7" ht="16.5" thickBot="1">
      <c r="A13" s="74"/>
      <c r="B13" s="74"/>
      <c r="C13" s="74"/>
      <c r="D13" s="74"/>
      <c r="E13" s="74"/>
      <c r="F13" s="74"/>
      <c r="G13" s="18" t="s">
        <v>0</v>
      </c>
    </row>
    <row r="14" spans="1:7" ht="15.75" customHeight="1">
      <c r="A14" s="78" t="s">
        <v>1</v>
      </c>
      <c r="B14" s="75" t="s">
        <v>36</v>
      </c>
      <c r="C14" s="75" t="s">
        <v>2</v>
      </c>
      <c r="D14" s="75" t="s">
        <v>3</v>
      </c>
      <c r="E14" s="75" t="s">
        <v>4</v>
      </c>
      <c r="F14" s="75" t="s">
        <v>5</v>
      </c>
      <c r="G14" s="72" t="s">
        <v>87</v>
      </c>
    </row>
    <row r="15" spans="1:7" ht="16.5" thickBot="1">
      <c r="A15" s="79"/>
      <c r="B15" s="76"/>
      <c r="C15" s="76"/>
      <c r="D15" s="76"/>
      <c r="E15" s="76"/>
      <c r="F15" s="76"/>
      <c r="G15" s="73"/>
    </row>
    <row r="16" spans="1:9" ht="47.25">
      <c r="A16" s="47" t="s">
        <v>40</v>
      </c>
      <c r="B16" s="48" t="s">
        <v>42</v>
      </c>
      <c r="C16" s="49"/>
      <c r="D16" s="49"/>
      <c r="E16" s="50"/>
      <c r="F16" s="49"/>
      <c r="G16" s="41">
        <f>G17</f>
        <v>666.8</v>
      </c>
      <c r="I16" s="40"/>
    </row>
    <row r="17" spans="1:9" s="3" customFormat="1" ht="15.75">
      <c r="A17" s="51" t="s">
        <v>6</v>
      </c>
      <c r="B17" s="19" t="s">
        <v>42</v>
      </c>
      <c r="C17" s="19" t="s">
        <v>7</v>
      </c>
      <c r="D17" s="19"/>
      <c r="E17" s="45"/>
      <c r="F17" s="46"/>
      <c r="G17" s="27">
        <f>G18</f>
        <v>666.8</v>
      </c>
      <c r="I17" s="40"/>
    </row>
    <row r="18" spans="1:9" s="6" customFormat="1" ht="47.25">
      <c r="A18" s="21" t="s">
        <v>25</v>
      </c>
      <c r="B18" s="4" t="s">
        <v>42</v>
      </c>
      <c r="C18" s="4" t="s">
        <v>7</v>
      </c>
      <c r="D18" s="4" t="s">
        <v>16</v>
      </c>
      <c r="E18" s="29"/>
      <c r="F18" s="5"/>
      <c r="G18" s="22">
        <f>G19</f>
        <v>666.8</v>
      </c>
      <c r="I18" s="40"/>
    </row>
    <row r="19" spans="1:9" s="10" customFormat="1" ht="21" customHeight="1">
      <c r="A19" s="34" t="s">
        <v>48</v>
      </c>
      <c r="B19" s="35" t="s">
        <v>42</v>
      </c>
      <c r="C19" s="35" t="s">
        <v>7</v>
      </c>
      <c r="D19" s="35" t="s">
        <v>16</v>
      </c>
      <c r="E19" s="36" t="s">
        <v>43</v>
      </c>
      <c r="F19" s="9"/>
      <c r="G19" s="37">
        <f>G20</f>
        <v>666.8</v>
      </c>
      <c r="I19" s="40"/>
    </row>
    <row r="20" spans="1:9" ht="15.75">
      <c r="A20" s="24" t="s">
        <v>26</v>
      </c>
      <c r="B20" s="7" t="s">
        <v>42</v>
      </c>
      <c r="C20" s="7" t="s">
        <v>7</v>
      </c>
      <c r="D20" s="7" t="s">
        <v>16</v>
      </c>
      <c r="E20" s="30" t="s">
        <v>50</v>
      </c>
      <c r="F20" s="11"/>
      <c r="G20" s="23">
        <f>G21</f>
        <v>666.8</v>
      </c>
      <c r="I20" s="40"/>
    </row>
    <row r="21" spans="1:9" ht="81" customHeight="1">
      <c r="A21" s="24" t="s">
        <v>31</v>
      </c>
      <c r="B21" s="7" t="s">
        <v>42</v>
      </c>
      <c r="C21" s="7" t="s">
        <v>7</v>
      </c>
      <c r="D21" s="7" t="s">
        <v>16</v>
      </c>
      <c r="E21" s="30" t="s">
        <v>50</v>
      </c>
      <c r="F21" s="11">
        <v>100</v>
      </c>
      <c r="G21" s="23">
        <v>666.8</v>
      </c>
      <c r="I21" s="40"/>
    </row>
    <row r="22" spans="1:9" ht="63">
      <c r="A22" s="52" t="s">
        <v>41</v>
      </c>
      <c r="B22" s="19" t="s">
        <v>39</v>
      </c>
      <c r="C22" s="43"/>
      <c r="D22" s="43"/>
      <c r="E22" s="44"/>
      <c r="F22" s="43"/>
      <c r="G22" s="27">
        <f>G23+G62+G47+G53+G80+G85</f>
        <v>3655.0000000000005</v>
      </c>
      <c r="I22" s="40"/>
    </row>
    <row r="23" spans="1:9" ht="15.75">
      <c r="A23" s="51" t="s">
        <v>6</v>
      </c>
      <c r="B23" s="19" t="s">
        <v>39</v>
      </c>
      <c r="C23" s="19" t="s">
        <v>7</v>
      </c>
      <c r="D23" s="19"/>
      <c r="E23" s="45"/>
      <c r="F23" s="46"/>
      <c r="G23" s="27">
        <f>G24+G34+G30</f>
        <v>1145.2</v>
      </c>
      <c r="I23" s="40"/>
    </row>
    <row r="24" spans="1:9" s="6" customFormat="1" ht="78.75">
      <c r="A24" s="21" t="s">
        <v>10</v>
      </c>
      <c r="B24" s="4" t="s">
        <v>39</v>
      </c>
      <c r="C24" s="4" t="s">
        <v>7</v>
      </c>
      <c r="D24" s="4" t="s">
        <v>11</v>
      </c>
      <c r="E24" s="29"/>
      <c r="F24" s="5"/>
      <c r="G24" s="22">
        <f>G25</f>
        <v>704.3000000000001</v>
      </c>
      <c r="I24" s="40"/>
    </row>
    <row r="25" spans="1:9" s="10" customFormat="1" ht="18.75" customHeight="1">
      <c r="A25" s="34" t="s">
        <v>48</v>
      </c>
      <c r="B25" s="35" t="s">
        <v>39</v>
      </c>
      <c r="C25" s="35" t="s">
        <v>7</v>
      </c>
      <c r="D25" s="35" t="s">
        <v>11</v>
      </c>
      <c r="E25" s="36" t="s">
        <v>43</v>
      </c>
      <c r="F25" s="9"/>
      <c r="G25" s="37">
        <f>G26</f>
        <v>704.3000000000001</v>
      </c>
      <c r="I25" s="40"/>
    </row>
    <row r="26" spans="1:9" ht="15.75">
      <c r="A26" s="24" t="s">
        <v>9</v>
      </c>
      <c r="B26" s="7" t="s">
        <v>39</v>
      </c>
      <c r="C26" s="7" t="s">
        <v>7</v>
      </c>
      <c r="D26" s="7" t="s">
        <v>11</v>
      </c>
      <c r="E26" s="30" t="s">
        <v>49</v>
      </c>
      <c r="F26" s="11"/>
      <c r="G26" s="23">
        <f>G27+G28+G29</f>
        <v>704.3000000000001</v>
      </c>
      <c r="I26" s="40"/>
    </row>
    <row r="27" spans="1:9" ht="82.5" customHeight="1">
      <c r="A27" s="24" t="s">
        <v>31</v>
      </c>
      <c r="B27" s="7" t="s">
        <v>39</v>
      </c>
      <c r="C27" s="7" t="s">
        <v>7</v>
      </c>
      <c r="D27" s="7" t="s">
        <v>11</v>
      </c>
      <c r="E27" s="30" t="s">
        <v>49</v>
      </c>
      <c r="F27" s="11">
        <v>100</v>
      </c>
      <c r="G27" s="23">
        <v>236.3</v>
      </c>
      <c r="I27" s="40"/>
    </row>
    <row r="28" spans="1:9" ht="31.5">
      <c r="A28" s="24" t="s">
        <v>32</v>
      </c>
      <c r="B28" s="7" t="s">
        <v>39</v>
      </c>
      <c r="C28" s="7" t="s">
        <v>7</v>
      </c>
      <c r="D28" s="7" t="s">
        <v>11</v>
      </c>
      <c r="E28" s="30" t="s">
        <v>49</v>
      </c>
      <c r="F28" s="11">
        <v>200</v>
      </c>
      <c r="G28" s="23">
        <v>448.9</v>
      </c>
      <c r="I28" s="40"/>
    </row>
    <row r="29" spans="1:9" ht="15.75">
      <c r="A29" s="24" t="s">
        <v>33</v>
      </c>
      <c r="B29" s="7" t="s">
        <v>39</v>
      </c>
      <c r="C29" s="7" t="s">
        <v>7</v>
      </c>
      <c r="D29" s="7" t="s">
        <v>11</v>
      </c>
      <c r="E29" s="30" t="s">
        <v>49</v>
      </c>
      <c r="F29" s="8">
        <v>800</v>
      </c>
      <c r="G29" s="23">
        <v>19.1</v>
      </c>
      <c r="I29" s="40"/>
    </row>
    <row r="30" spans="1:9" ht="31.5">
      <c r="A30" s="21" t="s">
        <v>71</v>
      </c>
      <c r="B30" s="4" t="s">
        <v>39</v>
      </c>
      <c r="C30" s="4" t="s">
        <v>7</v>
      </c>
      <c r="D30" s="4" t="s">
        <v>74</v>
      </c>
      <c r="E30" s="29"/>
      <c r="F30" s="5"/>
      <c r="G30" s="22">
        <f>G31</f>
        <v>22.1</v>
      </c>
      <c r="I30" s="40"/>
    </row>
    <row r="31" spans="1:9" ht="15.75">
      <c r="A31" s="34" t="s">
        <v>72</v>
      </c>
      <c r="B31" s="35" t="s">
        <v>39</v>
      </c>
      <c r="C31" s="7" t="s">
        <v>7</v>
      </c>
      <c r="D31" s="7" t="s">
        <v>74</v>
      </c>
      <c r="E31" s="36" t="s">
        <v>43</v>
      </c>
      <c r="F31" s="9"/>
      <c r="G31" s="37">
        <f>G32</f>
        <v>22.1</v>
      </c>
      <c r="I31" s="40"/>
    </row>
    <row r="32" spans="1:9" ht="15.75">
      <c r="A32" s="24" t="s">
        <v>73</v>
      </c>
      <c r="B32" s="7" t="s">
        <v>39</v>
      </c>
      <c r="C32" s="7" t="s">
        <v>7</v>
      </c>
      <c r="D32" s="7" t="s">
        <v>74</v>
      </c>
      <c r="E32" s="30" t="s">
        <v>75</v>
      </c>
      <c r="F32" s="11"/>
      <c r="G32" s="23">
        <f>G33</f>
        <v>22.1</v>
      </c>
      <c r="I32" s="40"/>
    </row>
    <row r="33" spans="1:9" ht="15.75">
      <c r="A33" s="24" t="s">
        <v>33</v>
      </c>
      <c r="B33" s="7" t="s">
        <v>39</v>
      </c>
      <c r="C33" s="7" t="s">
        <v>7</v>
      </c>
      <c r="D33" s="7" t="s">
        <v>74</v>
      </c>
      <c r="E33" s="30" t="s">
        <v>75</v>
      </c>
      <c r="F33" s="7">
        <v>800</v>
      </c>
      <c r="G33" s="23">
        <v>22.1</v>
      </c>
      <c r="I33" s="40"/>
    </row>
    <row r="34" spans="1:9" ht="15.75">
      <c r="A34" s="21" t="s">
        <v>12</v>
      </c>
      <c r="B34" s="4" t="s">
        <v>39</v>
      </c>
      <c r="C34" s="4" t="s">
        <v>7</v>
      </c>
      <c r="D34" s="4" t="s">
        <v>13</v>
      </c>
      <c r="E34" s="29"/>
      <c r="F34" s="5"/>
      <c r="G34" s="25">
        <f>G35</f>
        <v>418.8</v>
      </c>
      <c r="I34" s="40"/>
    </row>
    <row r="35" spans="1:9" ht="19.5" customHeight="1">
      <c r="A35" s="34" t="s">
        <v>48</v>
      </c>
      <c r="B35" s="35" t="s">
        <v>39</v>
      </c>
      <c r="C35" s="35" t="s">
        <v>7</v>
      </c>
      <c r="D35" s="35" t="s">
        <v>13</v>
      </c>
      <c r="E35" s="36" t="s">
        <v>43</v>
      </c>
      <c r="F35" s="9"/>
      <c r="G35" s="37">
        <f>G36+G40+G38+G42+G44</f>
        <v>418.8</v>
      </c>
      <c r="I35" s="40"/>
    </row>
    <row r="36" spans="1:9" ht="31.5">
      <c r="A36" s="24" t="s">
        <v>21</v>
      </c>
      <c r="B36" s="7" t="s">
        <v>39</v>
      </c>
      <c r="C36" s="7" t="s">
        <v>7</v>
      </c>
      <c r="D36" s="7">
        <v>13</v>
      </c>
      <c r="E36" s="30" t="s">
        <v>51</v>
      </c>
      <c r="F36" s="1"/>
      <c r="G36" s="23">
        <f>G37</f>
        <v>334.5</v>
      </c>
      <c r="I36" s="40"/>
    </row>
    <row r="37" spans="1:9" ht="15.75">
      <c r="A37" s="24" t="s">
        <v>33</v>
      </c>
      <c r="B37" s="7" t="s">
        <v>39</v>
      </c>
      <c r="C37" s="7" t="s">
        <v>7</v>
      </c>
      <c r="D37" s="7">
        <v>13</v>
      </c>
      <c r="E37" s="30" t="s">
        <v>51</v>
      </c>
      <c r="F37" s="8">
        <v>800</v>
      </c>
      <c r="G37" s="23">
        <v>334.5</v>
      </c>
      <c r="I37" s="40"/>
    </row>
    <row r="38" spans="1:9" ht="81" customHeight="1">
      <c r="A38" s="24" t="s">
        <v>60</v>
      </c>
      <c r="B38" s="7" t="s">
        <v>39</v>
      </c>
      <c r="C38" s="7" t="s">
        <v>7</v>
      </c>
      <c r="D38" s="7">
        <v>13</v>
      </c>
      <c r="E38" s="30" t="s">
        <v>61</v>
      </c>
      <c r="F38" s="8"/>
      <c r="G38" s="23">
        <v>19</v>
      </c>
      <c r="I38" s="40"/>
    </row>
    <row r="39" spans="1:9" ht="15.75">
      <c r="A39" s="24" t="s">
        <v>35</v>
      </c>
      <c r="B39" s="7" t="s">
        <v>39</v>
      </c>
      <c r="C39" s="7" t="s">
        <v>7</v>
      </c>
      <c r="D39" s="7">
        <v>13</v>
      </c>
      <c r="E39" s="30" t="s">
        <v>61</v>
      </c>
      <c r="F39" s="8" t="s">
        <v>22</v>
      </c>
      <c r="G39" s="23">
        <v>19</v>
      </c>
      <c r="I39" s="40"/>
    </row>
    <row r="40" spans="1:9" ht="31.5">
      <c r="A40" s="24" t="s">
        <v>27</v>
      </c>
      <c r="B40" s="7" t="s">
        <v>39</v>
      </c>
      <c r="C40" s="7" t="s">
        <v>7</v>
      </c>
      <c r="D40" s="7">
        <v>13</v>
      </c>
      <c r="E40" s="30" t="s">
        <v>52</v>
      </c>
      <c r="F40" s="1"/>
      <c r="G40" s="23">
        <f>G41</f>
        <v>4</v>
      </c>
      <c r="I40" s="40"/>
    </row>
    <row r="41" spans="1:9" ht="31.5">
      <c r="A41" s="24" t="s">
        <v>32</v>
      </c>
      <c r="B41" s="7" t="s">
        <v>39</v>
      </c>
      <c r="C41" s="7" t="s">
        <v>7</v>
      </c>
      <c r="D41" s="7">
        <v>13</v>
      </c>
      <c r="E41" s="30" t="s">
        <v>52</v>
      </c>
      <c r="F41" s="8">
        <v>200</v>
      </c>
      <c r="G41" s="23">
        <v>4</v>
      </c>
      <c r="I41" s="40"/>
    </row>
    <row r="42" spans="1:9" ht="15.75">
      <c r="A42" s="24" t="s">
        <v>89</v>
      </c>
      <c r="B42" s="7" t="s">
        <v>39</v>
      </c>
      <c r="C42" s="7" t="s">
        <v>7</v>
      </c>
      <c r="D42" s="7" t="s">
        <v>13</v>
      </c>
      <c r="E42" s="30" t="s">
        <v>90</v>
      </c>
      <c r="F42" s="8"/>
      <c r="G42" s="23">
        <f>G43</f>
        <v>5</v>
      </c>
      <c r="I42" s="40"/>
    </row>
    <row r="43" spans="1:9" ht="31.5">
      <c r="A43" s="24" t="s">
        <v>91</v>
      </c>
      <c r="B43" s="7" t="s">
        <v>39</v>
      </c>
      <c r="C43" s="7" t="s">
        <v>7</v>
      </c>
      <c r="D43" s="7" t="s">
        <v>13</v>
      </c>
      <c r="E43" s="30" t="s">
        <v>90</v>
      </c>
      <c r="F43" s="8">
        <v>200</v>
      </c>
      <c r="G43" s="23">
        <v>5</v>
      </c>
      <c r="I43" s="40"/>
    </row>
    <row r="44" spans="1:9" ht="21.75" customHeight="1">
      <c r="A44" s="24" t="s">
        <v>92</v>
      </c>
      <c r="B44" s="7" t="s">
        <v>39</v>
      </c>
      <c r="C44" s="7" t="s">
        <v>7</v>
      </c>
      <c r="D44" s="7">
        <v>13</v>
      </c>
      <c r="E44" s="30" t="s">
        <v>93</v>
      </c>
      <c r="F44" s="8"/>
      <c r="G44" s="23">
        <f>G45+G46</f>
        <v>56.300000000000004</v>
      </c>
      <c r="I44" s="40"/>
    </row>
    <row r="45" spans="1:9" ht="31.5">
      <c r="A45" s="24" t="s">
        <v>32</v>
      </c>
      <c r="B45" s="7" t="s">
        <v>39</v>
      </c>
      <c r="C45" s="7" t="s">
        <v>7</v>
      </c>
      <c r="D45" s="7">
        <v>13</v>
      </c>
      <c r="E45" s="30" t="s">
        <v>93</v>
      </c>
      <c r="F45" s="8">
        <v>200</v>
      </c>
      <c r="G45" s="23">
        <v>54.7</v>
      </c>
      <c r="I45" s="40"/>
    </row>
    <row r="46" spans="1:9" ht="15.75">
      <c r="A46" s="24" t="s">
        <v>33</v>
      </c>
      <c r="B46" s="7" t="s">
        <v>39</v>
      </c>
      <c r="C46" s="7" t="s">
        <v>7</v>
      </c>
      <c r="D46" s="7">
        <v>13</v>
      </c>
      <c r="E46" s="30" t="s">
        <v>93</v>
      </c>
      <c r="F46" s="8">
        <v>800</v>
      </c>
      <c r="G46" s="23">
        <v>1.6</v>
      </c>
      <c r="I46" s="40"/>
    </row>
    <row r="47" spans="1:9" s="3" customFormat="1" ht="26.25" customHeight="1">
      <c r="A47" s="28" t="s">
        <v>28</v>
      </c>
      <c r="B47" s="19" t="s">
        <v>39</v>
      </c>
      <c r="C47" s="19" t="s">
        <v>16</v>
      </c>
      <c r="D47" s="19"/>
      <c r="E47" s="31"/>
      <c r="F47" s="20"/>
      <c r="G47" s="27">
        <f>G48</f>
        <v>75.7</v>
      </c>
      <c r="I47" s="40"/>
    </row>
    <row r="48" spans="1:9" s="6" customFormat="1" ht="31.5">
      <c r="A48" s="26" t="s">
        <v>29</v>
      </c>
      <c r="B48" s="4" t="s">
        <v>39</v>
      </c>
      <c r="C48" s="4" t="s">
        <v>16</v>
      </c>
      <c r="D48" s="4" t="s">
        <v>8</v>
      </c>
      <c r="E48" s="29"/>
      <c r="F48" s="5"/>
      <c r="G48" s="22">
        <f>G49</f>
        <v>75.7</v>
      </c>
      <c r="I48" s="40"/>
    </row>
    <row r="49" spans="1:9" ht="19.5" customHeight="1">
      <c r="A49" s="34" t="s">
        <v>48</v>
      </c>
      <c r="B49" s="35" t="s">
        <v>39</v>
      </c>
      <c r="C49" s="35" t="s">
        <v>16</v>
      </c>
      <c r="D49" s="35" t="s">
        <v>8</v>
      </c>
      <c r="E49" s="36" t="s">
        <v>43</v>
      </c>
      <c r="F49" s="9"/>
      <c r="G49" s="37">
        <f>G50</f>
        <v>75.7</v>
      </c>
      <c r="I49" s="40"/>
    </row>
    <row r="50" spans="1:9" ht="47.25">
      <c r="A50" s="24" t="s">
        <v>70</v>
      </c>
      <c r="B50" s="7" t="s">
        <v>39</v>
      </c>
      <c r="C50" s="7" t="s">
        <v>16</v>
      </c>
      <c r="D50" s="7" t="s">
        <v>8</v>
      </c>
      <c r="E50" s="30" t="s">
        <v>44</v>
      </c>
      <c r="F50" s="11"/>
      <c r="G50" s="23">
        <f>G51+G52</f>
        <v>75.7</v>
      </c>
      <c r="I50" s="40"/>
    </row>
    <row r="51" spans="1:9" ht="82.5" customHeight="1">
      <c r="A51" s="24" t="s">
        <v>31</v>
      </c>
      <c r="B51" s="7" t="s">
        <v>39</v>
      </c>
      <c r="C51" s="7" t="s">
        <v>16</v>
      </c>
      <c r="D51" s="7" t="s">
        <v>8</v>
      </c>
      <c r="E51" s="30" t="s">
        <v>44</v>
      </c>
      <c r="F51" s="11">
        <v>100</v>
      </c>
      <c r="G51" s="23">
        <v>57.9</v>
      </c>
      <c r="I51" s="40"/>
    </row>
    <row r="52" spans="1:9" ht="31.5">
      <c r="A52" s="24" t="s">
        <v>32</v>
      </c>
      <c r="B52" s="7" t="s">
        <v>39</v>
      </c>
      <c r="C52" s="7" t="s">
        <v>16</v>
      </c>
      <c r="D52" s="7" t="s">
        <v>8</v>
      </c>
      <c r="E52" s="30" t="s">
        <v>44</v>
      </c>
      <c r="F52" s="11">
        <v>200</v>
      </c>
      <c r="G52" s="23">
        <v>17.8</v>
      </c>
      <c r="I52" s="40"/>
    </row>
    <row r="53" spans="1:9" ht="21" customHeight="1">
      <c r="A53" s="28" t="s">
        <v>45</v>
      </c>
      <c r="B53" s="19" t="s">
        <v>39</v>
      </c>
      <c r="C53" s="19" t="s">
        <v>11</v>
      </c>
      <c r="D53" s="19"/>
      <c r="E53" s="31"/>
      <c r="F53" s="20"/>
      <c r="G53" s="27">
        <f>G54+G58</f>
        <v>1083</v>
      </c>
      <c r="I53" s="40"/>
    </row>
    <row r="54" spans="1:9" ht="15.75">
      <c r="A54" s="26" t="s">
        <v>46</v>
      </c>
      <c r="B54" s="4" t="s">
        <v>39</v>
      </c>
      <c r="C54" s="4" t="s">
        <v>11</v>
      </c>
      <c r="D54" s="4" t="s">
        <v>47</v>
      </c>
      <c r="E54" s="29"/>
      <c r="F54" s="5"/>
      <c r="G54" s="22">
        <f>G55</f>
        <v>1075.9</v>
      </c>
      <c r="I54" s="40"/>
    </row>
    <row r="55" spans="1:9" ht="20.25" customHeight="1">
      <c r="A55" s="34" t="s">
        <v>48</v>
      </c>
      <c r="B55" s="35" t="s">
        <v>39</v>
      </c>
      <c r="C55" s="35" t="s">
        <v>11</v>
      </c>
      <c r="D55" s="35" t="s">
        <v>47</v>
      </c>
      <c r="E55" s="36" t="s">
        <v>43</v>
      </c>
      <c r="F55" s="9"/>
      <c r="G55" s="37">
        <f>G56</f>
        <v>1075.9</v>
      </c>
      <c r="I55" s="40"/>
    </row>
    <row r="56" spans="1:9" ht="64.5" customHeight="1">
      <c r="A56" s="24" t="s">
        <v>19</v>
      </c>
      <c r="B56" s="7" t="s">
        <v>39</v>
      </c>
      <c r="C56" s="7" t="s">
        <v>11</v>
      </c>
      <c r="D56" s="7" t="s">
        <v>47</v>
      </c>
      <c r="E56" s="30" t="s">
        <v>53</v>
      </c>
      <c r="F56" s="11"/>
      <c r="G56" s="23">
        <f>G57</f>
        <v>1075.9</v>
      </c>
      <c r="I56" s="40"/>
    </row>
    <row r="57" spans="1:9" ht="31.5">
      <c r="A57" s="24" t="s">
        <v>32</v>
      </c>
      <c r="B57" s="7" t="s">
        <v>39</v>
      </c>
      <c r="C57" s="7" t="s">
        <v>11</v>
      </c>
      <c r="D57" s="7" t="s">
        <v>47</v>
      </c>
      <c r="E57" s="30" t="s">
        <v>53</v>
      </c>
      <c r="F57" s="7" t="s">
        <v>34</v>
      </c>
      <c r="G57" s="23">
        <v>1075.9</v>
      </c>
      <c r="I57" s="40"/>
    </row>
    <row r="58" spans="1:9" ht="31.5">
      <c r="A58" s="26" t="s">
        <v>62</v>
      </c>
      <c r="B58" s="4" t="s">
        <v>39</v>
      </c>
      <c r="C58" s="4" t="s">
        <v>11</v>
      </c>
      <c r="D58" s="4" t="s">
        <v>64</v>
      </c>
      <c r="E58" s="29"/>
      <c r="F58" s="5"/>
      <c r="G58" s="22">
        <f>G59</f>
        <v>7.1</v>
      </c>
      <c r="I58" s="40"/>
    </row>
    <row r="59" spans="1:9" ht="19.5" customHeight="1">
      <c r="A59" s="34" t="s">
        <v>48</v>
      </c>
      <c r="B59" s="35" t="s">
        <v>39</v>
      </c>
      <c r="C59" s="35" t="s">
        <v>11</v>
      </c>
      <c r="D59" s="35" t="s">
        <v>64</v>
      </c>
      <c r="E59" s="36" t="s">
        <v>43</v>
      </c>
      <c r="F59" s="9"/>
      <c r="G59" s="37">
        <f>G60</f>
        <v>7.1</v>
      </c>
      <c r="I59" s="40"/>
    </row>
    <row r="60" spans="1:9" ht="31.5">
      <c r="A60" s="24" t="s">
        <v>63</v>
      </c>
      <c r="B60" s="7" t="s">
        <v>39</v>
      </c>
      <c r="C60" s="7" t="s">
        <v>11</v>
      </c>
      <c r="D60" s="7" t="s">
        <v>64</v>
      </c>
      <c r="E60" s="30" t="s">
        <v>65</v>
      </c>
      <c r="F60" s="7"/>
      <c r="G60" s="23">
        <f>G61</f>
        <v>7.1</v>
      </c>
      <c r="I60" s="40"/>
    </row>
    <row r="61" spans="1:9" ht="31.5">
      <c r="A61" s="24" t="s">
        <v>32</v>
      </c>
      <c r="B61" s="7" t="s">
        <v>39</v>
      </c>
      <c r="C61" s="7" t="s">
        <v>11</v>
      </c>
      <c r="D61" s="7" t="s">
        <v>64</v>
      </c>
      <c r="E61" s="30" t="s">
        <v>65</v>
      </c>
      <c r="F61" s="7" t="s">
        <v>34</v>
      </c>
      <c r="G61" s="23">
        <v>7.1</v>
      </c>
      <c r="I61" s="40"/>
    </row>
    <row r="62" spans="1:9" s="3" customFormat="1" ht="31.5">
      <c r="A62" s="28" t="s">
        <v>14</v>
      </c>
      <c r="B62" s="19" t="s">
        <v>39</v>
      </c>
      <c r="C62" s="19" t="s">
        <v>15</v>
      </c>
      <c r="D62" s="19"/>
      <c r="E62" s="31"/>
      <c r="F62" s="20"/>
      <c r="G62" s="27">
        <f>G68+G63</f>
        <v>1289.9</v>
      </c>
      <c r="I62" s="40"/>
    </row>
    <row r="63" spans="1:9" s="3" customFormat="1" ht="15.75">
      <c r="A63" s="26" t="s">
        <v>66</v>
      </c>
      <c r="B63" s="4" t="s">
        <v>39</v>
      </c>
      <c r="C63" s="4" t="s">
        <v>15</v>
      </c>
      <c r="D63" s="4" t="s">
        <v>16</v>
      </c>
      <c r="E63" s="42"/>
      <c r="F63" s="8"/>
      <c r="G63" s="22">
        <f>G64</f>
        <v>308.1</v>
      </c>
      <c r="I63" s="40"/>
    </row>
    <row r="64" spans="1:9" s="3" customFormat="1" ht="15.75">
      <c r="A64" s="38" t="s">
        <v>48</v>
      </c>
      <c r="B64" s="35" t="s">
        <v>39</v>
      </c>
      <c r="C64" s="35" t="s">
        <v>15</v>
      </c>
      <c r="D64" s="35" t="s">
        <v>16</v>
      </c>
      <c r="E64" s="36" t="s">
        <v>43</v>
      </c>
      <c r="F64" s="8"/>
      <c r="G64" s="37">
        <f>G65</f>
        <v>308.1</v>
      </c>
      <c r="I64" s="40"/>
    </row>
    <row r="65" spans="1:9" s="3" customFormat="1" ht="15.75">
      <c r="A65" s="39" t="s">
        <v>67</v>
      </c>
      <c r="B65" s="7" t="s">
        <v>39</v>
      </c>
      <c r="C65" s="7" t="s">
        <v>15</v>
      </c>
      <c r="D65" s="7" t="s">
        <v>16</v>
      </c>
      <c r="E65" s="30" t="s">
        <v>69</v>
      </c>
      <c r="F65" s="8"/>
      <c r="G65" s="23">
        <f>G66</f>
        <v>308.1</v>
      </c>
      <c r="I65" s="40"/>
    </row>
    <row r="66" spans="1:9" s="3" customFormat="1" ht="31.5">
      <c r="A66" s="24" t="s">
        <v>68</v>
      </c>
      <c r="B66" s="7" t="s">
        <v>39</v>
      </c>
      <c r="C66" s="7" t="s">
        <v>15</v>
      </c>
      <c r="D66" s="7" t="s">
        <v>16</v>
      </c>
      <c r="E66" s="30" t="s">
        <v>69</v>
      </c>
      <c r="F66" s="8"/>
      <c r="G66" s="23">
        <f>G67</f>
        <v>308.1</v>
      </c>
      <c r="I66" s="40"/>
    </row>
    <row r="67" spans="1:9" s="3" customFormat="1" ht="31.5">
      <c r="A67" s="24" t="s">
        <v>32</v>
      </c>
      <c r="B67" s="7" t="s">
        <v>39</v>
      </c>
      <c r="C67" s="7" t="s">
        <v>15</v>
      </c>
      <c r="D67" s="7" t="s">
        <v>16</v>
      </c>
      <c r="E67" s="30" t="s">
        <v>69</v>
      </c>
      <c r="F67" s="7" t="s">
        <v>34</v>
      </c>
      <c r="G67" s="23">
        <v>308.1</v>
      </c>
      <c r="I67" s="40"/>
    </row>
    <row r="68" spans="1:9" s="6" customFormat="1" ht="15.75">
      <c r="A68" s="26" t="s">
        <v>17</v>
      </c>
      <c r="B68" s="4" t="s">
        <v>39</v>
      </c>
      <c r="C68" s="4" t="s">
        <v>15</v>
      </c>
      <c r="D68" s="4" t="s">
        <v>8</v>
      </c>
      <c r="E68" s="29"/>
      <c r="F68" s="5"/>
      <c r="G68" s="22">
        <f>G69+G73</f>
        <v>981.8000000000001</v>
      </c>
      <c r="I68" s="40"/>
    </row>
    <row r="69" spans="1:9" s="6" customFormat="1" ht="31.5">
      <c r="A69" s="38" t="s">
        <v>54</v>
      </c>
      <c r="B69" s="35" t="s">
        <v>39</v>
      </c>
      <c r="C69" s="35" t="s">
        <v>15</v>
      </c>
      <c r="D69" s="35" t="s">
        <v>8</v>
      </c>
      <c r="E69" s="36" t="s">
        <v>79</v>
      </c>
      <c r="F69" s="9"/>
      <c r="G69" s="37">
        <f>G70</f>
        <v>39.5</v>
      </c>
      <c r="I69" s="40"/>
    </row>
    <row r="70" spans="1:9" s="6" customFormat="1" ht="31.5">
      <c r="A70" s="39" t="s">
        <v>55</v>
      </c>
      <c r="B70" s="7" t="s">
        <v>39</v>
      </c>
      <c r="C70" s="7" t="s">
        <v>15</v>
      </c>
      <c r="D70" s="7" t="s">
        <v>8</v>
      </c>
      <c r="E70" s="30" t="s">
        <v>80</v>
      </c>
      <c r="F70" s="11"/>
      <c r="G70" s="23">
        <f>G71</f>
        <v>39.5</v>
      </c>
      <c r="I70" s="40"/>
    </row>
    <row r="71" spans="1:9" s="6" customFormat="1" ht="19.5" customHeight="1">
      <c r="A71" s="24" t="s">
        <v>56</v>
      </c>
      <c r="B71" s="7" t="s">
        <v>39</v>
      </c>
      <c r="C71" s="7" t="s">
        <v>15</v>
      </c>
      <c r="D71" s="7" t="s">
        <v>8</v>
      </c>
      <c r="E71" s="30" t="s">
        <v>81</v>
      </c>
      <c r="F71" s="11"/>
      <c r="G71" s="23">
        <f>G72</f>
        <v>39.5</v>
      </c>
      <c r="I71" s="40"/>
    </row>
    <row r="72" spans="1:9" s="6" customFormat="1" ht="31.5">
      <c r="A72" s="24" t="s">
        <v>32</v>
      </c>
      <c r="B72" s="7" t="s">
        <v>39</v>
      </c>
      <c r="C72" s="7" t="s">
        <v>15</v>
      </c>
      <c r="D72" s="7" t="s">
        <v>8</v>
      </c>
      <c r="E72" s="30" t="s">
        <v>81</v>
      </c>
      <c r="F72" s="7" t="s">
        <v>34</v>
      </c>
      <c r="G72" s="23">
        <v>39.5</v>
      </c>
      <c r="I72" s="40"/>
    </row>
    <row r="73" spans="1:9" s="6" customFormat="1" ht="21.75" customHeight="1">
      <c r="A73" s="34" t="s">
        <v>48</v>
      </c>
      <c r="B73" s="35" t="s">
        <v>39</v>
      </c>
      <c r="C73" s="35" t="s">
        <v>59</v>
      </c>
      <c r="D73" s="35" t="s">
        <v>8</v>
      </c>
      <c r="E73" s="36" t="s">
        <v>43</v>
      </c>
      <c r="F73" s="9"/>
      <c r="G73" s="37">
        <f>G74+G78+G76</f>
        <v>942.3000000000001</v>
      </c>
      <c r="I73" s="40"/>
    </row>
    <row r="74" spans="1:9" ht="15.75">
      <c r="A74" s="24" t="s">
        <v>18</v>
      </c>
      <c r="B74" s="7" t="s">
        <v>39</v>
      </c>
      <c r="C74" s="7" t="s">
        <v>15</v>
      </c>
      <c r="D74" s="7" t="s">
        <v>8</v>
      </c>
      <c r="E74" s="30" t="s">
        <v>57</v>
      </c>
      <c r="F74" s="11"/>
      <c r="G74" s="23">
        <f>G75</f>
        <v>668.4</v>
      </c>
      <c r="I74" s="40"/>
    </row>
    <row r="75" spans="1:9" ht="31.5">
      <c r="A75" s="24" t="s">
        <v>32</v>
      </c>
      <c r="B75" s="7" t="s">
        <v>39</v>
      </c>
      <c r="C75" s="7" t="s">
        <v>15</v>
      </c>
      <c r="D75" s="7" t="s">
        <v>8</v>
      </c>
      <c r="E75" s="30" t="s">
        <v>57</v>
      </c>
      <c r="F75" s="11">
        <v>200</v>
      </c>
      <c r="G75" s="23">
        <v>668.4</v>
      </c>
      <c r="I75" s="40"/>
    </row>
    <row r="76" spans="1:9" ht="15.75">
      <c r="A76" s="24" t="s">
        <v>99</v>
      </c>
      <c r="B76" s="7" t="s">
        <v>39</v>
      </c>
      <c r="C76" s="7" t="s">
        <v>15</v>
      </c>
      <c r="D76" s="7" t="s">
        <v>8</v>
      </c>
      <c r="E76" s="30" t="s">
        <v>100</v>
      </c>
      <c r="F76" s="11"/>
      <c r="G76" s="23">
        <f>G77</f>
        <v>3.6</v>
      </c>
      <c r="I76" s="40"/>
    </row>
    <row r="77" spans="1:9" ht="31.5">
      <c r="A77" s="24" t="s">
        <v>32</v>
      </c>
      <c r="B77" s="7" t="s">
        <v>39</v>
      </c>
      <c r="C77" s="7" t="s">
        <v>15</v>
      </c>
      <c r="D77" s="7" t="s">
        <v>8</v>
      </c>
      <c r="E77" s="30" t="s">
        <v>100</v>
      </c>
      <c r="F77" s="7" t="s">
        <v>34</v>
      </c>
      <c r="G77" s="23">
        <v>3.6</v>
      </c>
      <c r="I77" s="40"/>
    </row>
    <row r="78" spans="1:9" ht="31.5">
      <c r="A78" s="24" t="s">
        <v>20</v>
      </c>
      <c r="B78" s="7" t="s">
        <v>39</v>
      </c>
      <c r="C78" s="7" t="s">
        <v>15</v>
      </c>
      <c r="D78" s="7" t="s">
        <v>8</v>
      </c>
      <c r="E78" s="30" t="s">
        <v>58</v>
      </c>
      <c r="F78" s="11"/>
      <c r="G78" s="23">
        <f>G79</f>
        <v>270.3</v>
      </c>
      <c r="I78" s="40"/>
    </row>
    <row r="79" spans="1:9" ht="31.5">
      <c r="A79" s="24" t="s">
        <v>32</v>
      </c>
      <c r="B79" s="7" t="s">
        <v>39</v>
      </c>
      <c r="C79" s="7" t="s">
        <v>15</v>
      </c>
      <c r="D79" s="7" t="s">
        <v>8</v>
      </c>
      <c r="E79" s="30" t="s">
        <v>58</v>
      </c>
      <c r="F79" s="7" t="s">
        <v>34</v>
      </c>
      <c r="G79" s="23">
        <v>270.3</v>
      </c>
      <c r="I79" s="40"/>
    </row>
    <row r="80" spans="1:9" ht="15.75">
      <c r="A80" s="28" t="s">
        <v>76</v>
      </c>
      <c r="B80" s="19" t="s">
        <v>39</v>
      </c>
      <c r="C80" s="19" t="s">
        <v>77</v>
      </c>
      <c r="D80" s="19"/>
      <c r="E80" s="31"/>
      <c r="F80" s="20"/>
      <c r="G80" s="27">
        <f>G81</f>
        <v>59.4</v>
      </c>
      <c r="I80" s="40"/>
    </row>
    <row r="81" spans="1:9" ht="15.75">
      <c r="A81" s="26" t="s">
        <v>78</v>
      </c>
      <c r="B81" s="7" t="s">
        <v>39</v>
      </c>
      <c r="C81" s="4" t="s">
        <v>77</v>
      </c>
      <c r="D81" s="4" t="s">
        <v>7</v>
      </c>
      <c r="E81" s="53"/>
      <c r="F81" s="53"/>
      <c r="G81" s="23">
        <f>G82</f>
        <v>59.4</v>
      </c>
      <c r="I81" s="40"/>
    </row>
    <row r="82" spans="1:9" ht="15.75">
      <c r="A82" s="24" t="s">
        <v>48</v>
      </c>
      <c r="B82" s="7" t="s">
        <v>39</v>
      </c>
      <c r="C82" s="7" t="s">
        <v>77</v>
      </c>
      <c r="D82" s="7" t="s">
        <v>7</v>
      </c>
      <c r="E82" s="54" t="s">
        <v>43</v>
      </c>
      <c r="F82" s="55"/>
      <c r="G82" s="23">
        <f>G83</f>
        <v>59.4</v>
      </c>
      <c r="I82" s="40"/>
    </row>
    <row r="83" spans="1:9" ht="80.25" customHeight="1">
      <c r="A83" s="24" t="s">
        <v>60</v>
      </c>
      <c r="B83" s="7" t="s">
        <v>39</v>
      </c>
      <c r="C83" s="7" t="s">
        <v>77</v>
      </c>
      <c r="D83" s="7" t="s">
        <v>7</v>
      </c>
      <c r="E83" s="30" t="s">
        <v>61</v>
      </c>
      <c r="F83" s="8"/>
      <c r="G83" s="23">
        <f>G84</f>
        <v>59.4</v>
      </c>
      <c r="I83" s="40"/>
    </row>
    <row r="84" spans="1:9" ht="18.75" customHeight="1">
      <c r="A84" s="24" t="s">
        <v>35</v>
      </c>
      <c r="B84" s="7" t="s">
        <v>39</v>
      </c>
      <c r="C84" s="7" t="s">
        <v>77</v>
      </c>
      <c r="D84" s="7" t="s">
        <v>7</v>
      </c>
      <c r="E84" s="30" t="s">
        <v>61</v>
      </c>
      <c r="F84" s="8" t="s">
        <v>22</v>
      </c>
      <c r="G84" s="23">
        <v>59.4</v>
      </c>
      <c r="I84" s="40"/>
    </row>
    <row r="85" spans="1:9" ht="78.75">
      <c r="A85" s="63" t="s">
        <v>94</v>
      </c>
      <c r="B85" s="64" t="s">
        <v>39</v>
      </c>
      <c r="C85" s="64" t="s">
        <v>97</v>
      </c>
      <c r="D85" s="64"/>
      <c r="E85" s="65"/>
      <c r="F85" s="66"/>
      <c r="G85" s="67">
        <f>G86</f>
        <v>1.8</v>
      </c>
      <c r="I85" s="40"/>
    </row>
    <row r="86" spans="1:9" ht="31.5">
      <c r="A86" s="26" t="s">
        <v>95</v>
      </c>
      <c r="B86" s="7" t="s">
        <v>39</v>
      </c>
      <c r="C86" s="4" t="s">
        <v>97</v>
      </c>
      <c r="D86" s="4" t="s">
        <v>8</v>
      </c>
      <c r="E86" s="53"/>
      <c r="F86" s="53"/>
      <c r="G86" s="23">
        <f>G87</f>
        <v>1.8</v>
      </c>
      <c r="I86" s="40"/>
    </row>
    <row r="87" spans="1:9" ht="15.75">
      <c r="A87" s="24" t="s">
        <v>48</v>
      </c>
      <c r="B87" s="7" t="s">
        <v>39</v>
      </c>
      <c r="C87" s="7" t="s">
        <v>97</v>
      </c>
      <c r="D87" s="7" t="s">
        <v>8</v>
      </c>
      <c r="E87" s="54" t="s">
        <v>43</v>
      </c>
      <c r="F87" s="55"/>
      <c r="G87" s="23">
        <f>G88</f>
        <v>1.8</v>
      </c>
      <c r="I87" s="40"/>
    </row>
    <row r="88" spans="1:9" ht="78.75">
      <c r="A88" s="24" t="s">
        <v>96</v>
      </c>
      <c r="B88" s="7"/>
      <c r="C88" s="7" t="s">
        <v>97</v>
      </c>
      <c r="D88" s="7" t="s">
        <v>8</v>
      </c>
      <c r="E88" s="30" t="s">
        <v>98</v>
      </c>
      <c r="F88" s="8"/>
      <c r="G88" s="58">
        <f>G89</f>
        <v>1.8</v>
      </c>
      <c r="I88" s="40"/>
    </row>
    <row r="89" spans="1:9" ht="16.5" thickBot="1">
      <c r="A89" s="68" t="s">
        <v>35</v>
      </c>
      <c r="B89" s="57" t="s">
        <v>39</v>
      </c>
      <c r="C89" s="69" t="s">
        <v>97</v>
      </c>
      <c r="D89" s="69" t="s">
        <v>8</v>
      </c>
      <c r="E89" s="70" t="s">
        <v>98</v>
      </c>
      <c r="F89" s="71" t="s">
        <v>22</v>
      </c>
      <c r="G89" s="58">
        <v>1.8</v>
      </c>
      <c r="I89" s="40"/>
    </row>
    <row r="90" spans="1:9" ht="16.5" thickBot="1">
      <c r="A90" s="59" t="s">
        <v>30</v>
      </c>
      <c r="B90" s="60"/>
      <c r="C90" s="61"/>
      <c r="D90" s="61"/>
      <c r="E90" s="61"/>
      <c r="F90" s="61"/>
      <c r="G90" s="62">
        <f>G16+G22</f>
        <v>4321.8</v>
      </c>
      <c r="I90" s="40"/>
    </row>
    <row r="93" ht="15.75">
      <c r="I93" s="3"/>
    </row>
    <row r="98" ht="15.75">
      <c r="I98" s="12"/>
    </row>
    <row r="99" ht="15.75">
      <c r="I99" s="56"/>
    </row>
    <row r="100" ht="15.75">
      <c r="I100" s="3"/>
    </row>
    <row r="102" ht="15.75">
      <c r="I102" s="12"/>
    </row>
    <row r="103" spans="9:10" ht="15.75">
      <c r="I103" s="56"/>
      <c r="J103" s="3"/>
    </row>
    <row r="104" ht="15.75">
      <c r="I104" s="56"/>
    </row>
    <row r="105" ht="15.75">
      <c r="I105" s="40"/>
    </row>
  </sheetData>
  <sheetProtection/>
  <mergeCells count="13">
    <mergeCell ref="F14:F15"/>
    <mergeCell ref="A9:G9"/>
    <mergeCell ref="A10:G10"/>
    <mergeCell ref="G14:G15"/>
    <mergeCell ref="A13:F13"/>
    <mergeCell ref="B14:B15"/>
    <mergeCell ref="A8:G8"/>
    <mergeCell ref="A11:G11"/>
    <mergeCell ref="A12:G12"/>
    <mergeCell ref="A14:A15"/>
    <mergeCell ref="C14:C15"/>
    <mergeCell ref="D14:D15"/>
    <mergeCell ref="E14:E15"/>
  </mergeCells>
  <printOptions/>
  <pageMargins left="0.7874015748031497" right="0.3937007874015748" top="0.5905511811023623" bottom="0.3937007874015748" header="0" footer="0"/>
  <pageSetup fitToHeight="3" fitToWidth="1" horizontalDpi="600" verticalDpi="600" orientation="portrait" paperSize="9" scale="83" r:id="rId1"/>
  <rowBreaks count="1" manualBreakCount="1">
    <brk id="4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elab-farid</dc:creator>
  <cp:keywords/>
  <dc:description/>
  <cp:lastModifiedBy>1</cp:lastModifiedBy>
  <cp:lastPrinted>2018-04-12T08:02:16Z</cp:lastPrinted>
  <dcterms:created xsi:type="dcterms:W3CDTF">2011-11-01T06:15:33Z</dcterms:created>
  <dcterms:modified xsi:type="dcterms:W3CDTF">2018-04-12T08:39:06Z</dcterms:modified>
  <cp:category/>
  <cp:version/>
  <cp:contentType/>
  <cp:contentStatus/>
</cp:coreProperties>
</file>