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Поспелов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C5" i="2" l="1"/>
  <c r="D5" i="2"/>
  <c r="C11" i="2"/>
  <c r="D11" i="2"/>
  <c r="D13" i="2" l="1"/>
  <c r="C13" i="2"/>
  <c r="D21" i="2"/>
  <c r="C21" i="2"/>
  <c r="D19" i="2" l="1"/>
  <c r="C19" i="2"/>
  <c r="D9" i="2" l="1"/>
  <c r="C9" i="2"/>
  <c r="C16" i="2"/>
  <c r="D16" i="2"/>
  <c r="D4" i="2" l="1"/>
  <c r="C4" i="2"/>
  <c r="G5" i="3" s="1"/>
  <c r="H5" i="3"/>
  <c r="D7" i="3" l="1"/>
  <c r="D5" i="3"/>
  <c r="D8" i="3"/>
  <c r="C8" i="3"/>
  <c r="C5" i="3"/>
  <c r="C7" i="3"/>
</calcChain>
</file>

<file path=xl/sharedStrings.xml><?xml version="1.0" encoding="utf-8"?>
<sst xmlns="http://schemas.openxmlformats.org/spreadsheetml/2006/main" count="98" uniqueCount="79">
  <si>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</si>
  <si>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</si>
  <si>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</si>
  <si>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</si>
  <si>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</si>
  <si>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</si>
  <si>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</si>
  <si>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</si>
  <si>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</si>
  <si>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</si>
  <si>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</si>
  <si>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</si>
  <si>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</si>
  <si>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</si>
  <si>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</si>
  <si>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</si>
  <si>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</si>
  <si>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</si>
  <si>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</si>
  <si>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</si>
  <si>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</si>
  <si>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</si>
  <si>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</si>
  <si>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</si>
  <si>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</si>
  <si>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</si>
  <si>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</si>
  <si>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</si>
  <si>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</si>
  <si>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</si>
  <si>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</si>
  <si>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</si>
  <si>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</si>
  <si>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</si>
  <si>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</si>
  <si>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</si>
  <si>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</si>
  <si>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</si>
  <si>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</si>
  <si>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</si>
  <si>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</si>
  <si>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</si>
  <si>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</si>
  <si>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</si>
  <si>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</si>
  <si>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</si>
  <si>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</si>
  <si>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</si>
  <si>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</si>
  <si>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</si>
  <si>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</si>
  <si>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</si>
  <si>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</si>
  <si>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</si>
  <si>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</si>
  <si>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</si>
  <si>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</si>
  <si>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</si>
  <si>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</si>
  <si>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</si>
  <si>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</si>
  <si>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</si>
  <si>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</si>
  <si>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</si>
  <si>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</si>
  <si>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</si>
  <si>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</si>
  <si>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</si>
  <si>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</si>
  <si>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</si>
  <si>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</si>
  <si>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</si>
  <si>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</si>
  <si>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</si>
  <si>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</si>
  <si>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</si>
  <si>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июля  2022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</si>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</sst>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7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2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0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1" xfId="0" applyNumberFormat="1" applyFont="1" applyFill="1" applyBorder="1" applyAlignment="1">
      <alignment horizontal="left" vertical="center" wrapText="1" indent="1" shrinkToFit="1"/>
    </xf>
    <xf numFmtId="49" fontId="22" fillId="24" borderId="52" xfId="0" applyNumberFormat="1" applyFont="1" applyFill="1" applyBorder="1" applyAlignment="1">
      <alignment horizontal="center" vertical="center" wrapText="1" shrinkToFit="1"/>
    </xf>
    <xf numFmtId="4" fontId="21" fillId="24" borderId="48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49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0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4" xfId="0" applyNumberFormat="1" applyFont="1" applyFill="1" applyBorder="1" applyAlignment="1">
      <alignment horizontal="left" vertical="center" wrapText="1" indent="1" shrinkToFit="1"/>
    </xf>
    <xf numFmtId="49" fontId="21" fillId="24" borderId="45" xfId="0" applyNumberFormat="1" applyFont="1" applyFill="1" applyBorder="1" applyAlignment="1">
      <alignment horizontal="center" vertical="center" wrapText="1" shrinkToFit="1"/>
    </xf>
    <xf numFmtId="4" fontId="21" fillId="24" borderId="45" xfId="0" applyNumberFormat="1" applyFont="1" applyFill="1" applyBorder="1" applyAlignment="1">
      <alignment horizontal="right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4" fontId="22" fillId="0" borderId="54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0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4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1" fillId="0" borderId="57" xfId="0" applyNumberFormat="1" applyFont="1" applyFill="1" applyBorder="1" applyAlignment="1">
      <alignment horizontal="right"/>
    </xf>
    <xf numFmtId="4" fontId="21" fillId="24" borderId="58" xfId="0" applyNumberFormat="1" applyFont="1" applyFill="1" applyBorder="1" applyAlignment="1">
      <alignment horizontal="right" wrapText="1" shrinkToFit="1"/>
    </xf>
    <xf numFmtId="4" fontId="22" fillId="0" borderId="59" xfId="0" applyNumberFormat="1" applyFont="1" applyBorder="1" applyAlignment="1" applyProtection="1">
      <alignment horizontal="right" vertical="center" wrapText="1"/>
    </xf>
    <xf numFmtId="4" fontId="22" fillId="24" borderId="60" xfId="0" applyNumberFormat="1" applyFont="1" applyFill="1" applyBorder="1" applyAlignment="1">
      <alignment horizontal="right"/>
    </xf>
    <xf numFmtId="49" fontId="22" fillId="0" borderId="61" xfId="0" applyNumberFormat="1" applyFont="1" applyBorder="1" applyAlignment="1">
      <alignment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5" xfId="0" applyNumberFormat="1" applyFont="1" applyBorder="1" applyAlignment="1">
      <alignment horizontal="center" vertical="center" wrapText="1"/>
    </xf>
    <xf numFmtId="4" fontId="21" fillId="0" borderId="5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6" xfId="0" applyNumberFormat="1" applyFont="1" applyBorder="1" applyAlignment="1">
      <alignment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4" fontId="22" fillId="0" borderId="68" xfId="0" applyNumberFormat="1" applyFont="1" applyFill="1" applyBorder="1" applyAlignment="1">
      <alignment horizontal="right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Border="1" applyAlignment="1" applyProtection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showGridLines="0" tabSelected="1" view="pageBreakPreview" topLeftCell="A2" zoomScaleNormal="100" zoomScaleSheetLayoutView="100" workbookViewId="0">
      <selection activeCell="C18" sqref="C18"/>
    </sheetView>
  </sheetViews>
  <sheetFormatPr defaultRowHeight="20.25" x14ac:dyDescent="0.3"/>
  <cols>
    <col min="1" max="1" width="49.7109375" style="1" customWidth="1"/>
    <col min="2" max="2" width="46.5703125" style="1" customWidth="1"/>
    <col min="3" max="4" width="27.140625" style="1" customWidth="1"/>
    <col min="5" max="127" width="9.140625" style="2"/>
    <col min="128" max="129" width="72.140625" style="2" hidden="1" customWidth="1"/>
    <col min="130" max="16384" width="9.140625" style="2"/>
  </cols>
  <sheetData>
    <row r="1" spans="1:129" ht="30" customHeight="1" x14ac:dyDescent="0.3">
      <c r="D1" s="2" t="s">
        <v>58</v>
      </c>
    </row>
    <row r="2" spans="1:129" s="1" customFormat="1" ht="69.75" customHeight="1" x14ac:dyDescent="0.3">
      <c r="A2" s="122" t="s">
        <v>76</v>
      </c>
      <c r="B2" s="122"/>
      <c r="C2" s="122"/>
      <c r="D2" s="122"/>
    </row>
    <row r="3" spans="1:129" s="1" customFormat="1" ht="32.25" customHeight="1" x14ac:dyDescent="0.3">
      <c r="A3" s="3" t="s">
        <v>59</v>
      </c>
      <c r="D3" s="2"/>
    </row>
    <row r="4" spans="1:129" s="1" customFormat="1" ht="21" thickBot="1" x14ac:dyDescent="0.35">
      <c r="A4" s="123" t="s">
        <v>6</v>
      </c>
      <c r="B4" s="123"/>
      <c r="C4" s="123"/>
      <c r="D4" s="4"/>
    </row>
    <row r="5" spans="1:129" ht="72.75" customHeight="1" thickBot="1" x14ac:dyDescent="0.35">
      <c r="A5" s="5" t="s">
        <v>0</v>
      </c>
      <c r="B5" s="6" t="s">
        <v>7</v>
      </c>
      <c r="C5" s="6" t="s">
        <v>60</v>
      </c>
      <c r="D5" s="7" t="s">
        <v>34</v>
      </c>
    </row>
    <row r="6" spans="1:129" ht="26.25" customHeight="1" thickBot="1" x14ac:dyDescent="0.35">
      <c r="A6" s="8">
        <v>1</v>
      </c>
      <c r="B6" s="9" t="s">
        <v>35</v>
      </c>
      <c r="C6" s="9" t="s">
        <v>11</v>
      </c>
      <c r="D6" s="10" t="s">
        <v>36</v>
      </c>
    </row>
    <row r="7" spans="1:129" ht="34.5" customHeight="1" thickBot="1" x14ac:dyDescent="0.35">
      <c r="A7" s="96" t="s">
        <v>1</v>
      </c>
      <c r="B7" s="97" t="s">
        <v>4</v>
      </c>
      <c r="C7" s="98">
        <f>SUM(C8:C17)</f>
        <v>11637963.84</v>
      </c>
      <c r="D7" s="98">
        <f>SUM(D8:D17)</f>
        <v>3701671.91</v>
      </c>
    </row>
    <row r="8" spans="1:129" ht="54" customHeight="1" x14ac:dyDescent="0.3">
      <c r="A8" s="11" t="s">
        <v>12</v>
      </c>
      <c r="B8" s="12" t="s">
        <v>13</v>
      </c>
      <c r="C8" s="99">
        <v>533600</v>
      </c>
      <c r="D8" s="100">
        <v>288821.83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</row>
    <row r="9" spans="1:129" ht="65.25" customHeight="1" x14ac:dyDescent="0.3">
      <c r="A9" s="14" t="s">
        <v>37</v>
      </c>
      <c r="B9" s="15" t="s">
        <v>38</v>
      </c>
      <c r="C9" s="16">
        <v>12000</v>
      </c>
      <c r="D9" s="21">
        <v>3319.44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</row>
    <row r="10" spans="1:129" ht="50.1" customHeight="1" x14ac:dyDescent="0.3">
      <c r="A10" s="14" t="s">
        <v>14</v>
      </c>
      <c r="B10" s="15" t="s">
        <v>15</v>
      </c>
      <c r="C10" s="16">
        <v>600000</v>
      </c>
      <c r="D10" s="21">
        <v>47224.44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</row>
    <row r="11" spans="1:129" ht="50.1" customHeight="1" x14ac:dyDescent="0.3">
      <c r="A11" s="14" t="s">
        <v>39</v>
      </c>
      <c r="B11" s="15" t="s">
        <v>15</v>
      </c>
      <c r="C11" s="16">
        <v>3200000</v>
      </c>
      <c r="D11" s="21">
        <v>1784690.39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</row>
    <row r="12" spans="1:129" ht="50.1" customHeight="1" x14ac:dyDescent="0.3">
      <c r="A12" s="14" t="s">
        <v>16</v>
      </c>
      <c r="B12" s="15" t="s">
        <v>17</v>
      </c>
      <c r="C12" s="16">
        <v>1000</v>
      </c>
      <c r="D12" s="21">
        <v>400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</row>
    <row r="13" spans="1:129" ht="102" customHeight="1" x14ac:dyDescent="0.3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</row>
    <row r="14" spans="1:129" ht="110.25" customHeight="1" x14ac:dyDescent="0.3">
      <c r="A14" s="14" t="s">
        <v>78</v>
      </c>
      <c r="B14" s="15" t="s">
        <v>77</v>
      </c>
      <c r="C14" s="17"/>
      <c r="D14" s="23">
        <v>985.59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</row>
    <row r="15" spans="1:129" ht="63" customHeight="1" x14ac:dyDescent="0.3">
      <c r="A15" s="18" t="s">
        <v>56</v>
      </c>
      <c r="B15" s="15" t="s">
        <v>57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</row>
    <row r="16" spans="1:129" ht="70.5" customHeight="1" x14ac:dyDescent="0.3">
      <c r="A16" s="14" t="s">
        <v>50</v>
      </c>
      <c r="B16" s="15" t="s">
        <v>49</v>
      </c>
      <c r="C16" s="16">
        <v>1401050</v>
      </c>
      <c r="D16" s="21">
        <v>1401050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</row>
    <row r="17" spans="1:129" ht="102" thickBot="1" x14ac:dyDescent="0.35">
      <c r="A17" s="19" t="s">
        <v>20</v>
      </c>
      <c r="B17" s="20" t="s">
        <v>44</v>
      </c>
      <c r="C17" s="101">
        <v>5890313.8399999999</v>
      </c>
      <c r="D17" s="102">
        <v>175180.22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</row>
    <row r="18" spans="1:129" s="1" customFormat="1" x14ac:dyDescent="0.3"/>
    <row r="19" spans="1:129" s="1" customFormat="1" x14ac:dyDescent="0.3"/>
    <row r="20" spans="1:129" s="1" customFormat="1" x14ac:dyDescent="0.3"/>
    <row r="21" spans="1:129" s="1" customFormat="1" x14ac:dyDescent="0.3"/>
    <row r="22" spans="1:129" s="1" customFormat="1" x14ac:dyDescent="0.3"/>
    <row r="23" spans="1:129" s="1" customFormat="1" x14ac:dyDescent="0.3"/>
    <row r="24" spans="1:129" s="1" customFormat="1" x14ac:dyDescent="0.3"/>
    <row r="25" spans="1:129" s="1" customFormat="1" x14ac:dyDescent="0.3"/>
    <row r="26" spans="1:129" s="1" customFormat="1" x14ac:dyDescent="0.3"/>
    <row r="27" spans="1:129" s="1" customFormat="1" x14ac:dyDescent="0.3"/>
    <row r="28" spans="1:129" s="1" customFormat="1" x14ac:dyDescent="0.3"/>
    <row r="29" spans="1:129" s="1" customFormat="1" x14ac:dyDescent="0.3"/>
    <row r="30" spans="1:129" s="1" customFormat="1" x14ac:dyDescent="0.3"/>
    <row r="31" spans="1:129" s="1" customFormat="1" x14ac:dyDescent="0.3"/>
    <row r="32" spans="1:129" s="1" customFormat="1" x14ac:dyDescent="0.3"/>
    <row r="33" s="1" customFormat="1" x14ac:dyDescent="0.3"/>
    <row r="34" s="1" customFormat="1" x14ac:dyDescent="0.3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7"/>
  <sheetViews>
    <sheetView showGridLines="0" view="pageBreakPreview" zoomScale="80" zoomScaleNormal="100" zoomScaleSheetLayoutView="80" workbookViewId="0">
      <selection activeCell="E7" sqref="E7"/>
    </sheetView>
  </sheetViews>
  <sheetFormatPr defaultColWidth="23.7109375" defaultRowHeight="23.25" x14ac:dyDescent="0.35"/>
  <cols>
    <col min="1" max="1" width="86.140625" style="95" customWidth="1"/>
    <col min="2" max="2" width="48.7109375" style="95" customWidth="1"/>
    <col min="3" max="4" width="23.7109375" style="95"/>
    <col min="5" max="16384" width="23.7109375" style="31"/>
  </cols>
  <sheetData>
    <row r="1" spans="1:82" s="25" customFormat="1" ht="24" thickBot="1" x14ac:dyDescent="0.4">
      <c r="A1" s="124" t="s">
        <v>5</v>
      </c>
      <c r="B1" s="124"/>
      <c r="C1" s="124"/>
      <c r="D1" s="124"/>
    </row>
    <row r="2" spans="1:82" ht="74.25" customHeight="1" thickBot="1" x14ac:dyDescent="0.4">
      <c r="A2" s="46" t="s">
        <v>0</v>
      </c>
      <c r="B2" s="47" t="s">
        <v>7</v>
      </c>
      <c r="C2" s="47" t="s">
        <v>60</v>
      </c>
      <c r="D2" s="48" t="s">
        <v>34</v>
      </c>
    </row>
    <row r="3" spans="1:82" ht="29.25" customHeight="1" thickBot="1" x14ac:dyDescent="0.4">
      <c r="A3" s="49">
        <v>1</v>
      </c>
      <c r="B3" s="50" t="s">
        <v>35</v>
      </c>
      <c r="C3" s="50" t="s">
        <v>11</v>
      </c>
      <c r="D3" s="51" t="s">
        <v>36</v>
      </c>
    </row>
    <row r="4" spans="1:82" ht="33.75" customHeight="1" thickBot="1" x14ac:dyDescent="0.4">
      <c r="A4" s="52" t="s">
        <v>2</v>
      </c>
      <c r="B4" s="53" t="s">
        <v>4</v>
      </c>
      <c r="C4" s="54">
        <f>C5+C9+C11+C13+C16+C19+C21</f>
        <v>11920530.879999999</v>
      </c>
      <c r="D4" s="103">
        <f>D5+D9+D11+D13+D16+D19+D21</f>
        <v>1964025.19</v>
      </c>
    </row>
    <row r="5" spans="1:82" ht="46.5" customHeight="1" thickBot="1" x14ac:dyDescent="0.4">
      <c r="A5" s="55" t="s">
        <v>8</v>
      </c>
      <c r="B5" s="56" t="s">
        <v>9</v>
      </c>
      <c r="C5" s="57">
        <f>SUM(C6:C8)</f>
        <v>1268482.8999999999</v>
      </c>
      <c r="D5" s="104">
        <f>SUM(D6:D8)</f>
        <v>440667.41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</row>
    <row r="6" spans="1:82" ht="75.75" customHeight="1" x14ac:dyDescent="0.35">
      <c r="A6" s="59" t="s">
        <v>10</v>
      </c>
      <c r="B6" s="60" t="s">
        <v>21</v>
      </c>
      <c r="C6" s="74">
        <v>448700</v>
      </c>
      <c r="D6" s="74">
        <v>17758.419999999998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</row>
    <row r="7" spans="1:82" ht="92.25" customHeight="1" x14ac:dyDescent="0.35">
      <c r="A7" s="61" t="s">
        <v>22</v>
      </c>
      <c r="B7" s="62" t="s">
        <v>23</v>
      </c>
      <c r="C7" s="74">
        <v>722502.9</v>
      </c>
      <c r="D7" s="74">
        <v>366222.99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</row>
    <row r="8" spans="1:82" ht="50.1" customHeight="1" thickBot="1" x14ac:dyDescent="0.4">
      <c r="A8" s="63" t="s">
        <v>24</v>
      </c>
      <c r="B8" s="64" t="s">
        <v>25</v>
      </c>
      <c r="C8" s="74">
        <v>97280</v>
      </c>
      <c r="D8" s="74">
        <v>56686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</row>
    <row r="9" spans="1:82" ht="50.1" customHeight="1" thickBot="1" x14ac:dyDescent="0.4">
      <c r="A9" s="55" t="s">
        <v>26</v>
      </c>
      <c r="B9" s="56" t="s">
        <v>27</v>
      </c>
      <c r="C9" s="57">
        <f>SUM(C10)</f>
        <v>103800</v>
      </c>
      <c r="D9" s="65">
        <f>SUM(D10)</f>
        <v>42774.93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</row>
    <row r="10" spans="1:82" ht="50.1" customHeight="1" thickBot="1" x14ac:dyDescent="0.4">
      <c r="A10" s="66" t="s">
        <v>28</v>
      </c>
      <c r="B10" s="67" t="s">
        <v>29</v>
      </c>
      <c r="C10" s="120">
        <v>103800</v>
      </c>
      <c r="D10" s="121">
        <v>42774.93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</row>
    <row r="11" spans="1:82" ht="66.75" customHeight="1" thickBot="1" x14ac:dyDescent="0.4">
      <c r="A11" s="68" t="s">
        <v>74</v>
      </c>
      <c r="B11" s="69" t="s">
        <v>73</v>
      </c>
      <c r="C11" s="70">
        <f>SUM(C12)</f>
        <v>100843.2</v>
      </c>
      <c r="D11" s="71">
        <f>SUM(D12)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</row>
    <row r="12" spans="1:82" ht="50.1" customHeight="1" thickBot="1" x14ac:dyDescent="0.4">
      <c r="A12" s="72" t="s">
        <v>43</v>
      </c>
      <c r="B12" s="73" t="s">
        <v>42</v>
      </c>
      <c r="C12" s="74">
        <v>100843.2</v>
      </c>
      <c r="D12" s="74"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</row>
    <row r="13" spans="1:82" ht="50.1" customHeight="1" thickBot="1" x14ac:dyDescent="0.4">
      <c r="A13" s="55" t="s">
        <v>45</v>
      </c>
      <c r="B13" s="56" t="s">
        <v>47</v>
      </c>
      <c r="C13" s="57">
        <f>SUM(C14:C15)</f>
        <v>6484630.3799999999</v>
      </c>
      <c r="D13" s="65">
        <f>SUM(D14:D15)</f>
        <v>117102.76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</row>
    <row r="14" spans="1:82" ht="50.1" customHeight="1" x14ac:dyDescent="0.35">
      <c r="A14" s="75" t="s">
        <v>46</v>
      </c>
      <c r="B14" s="76" t="s">
        <v>48</v>
      </c>
      <c r="C14" s="74">
        <v>6464167.3799999999</v>
      </c>
      <c r="D14" s="74">
        <v>108639.76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</row>
    <row r="15" spans="1:82" ht="50.1" customHeight="1" thickBot="1" x14ac:dyDescent="0.4">
      <c r="A15" s="63" t="s">
        <v>52</v>
      </c>
      <c r="B15" s="64" t="s">
        <v>51</v>
      </c>
      <c r="C15" s="74">
        <v>20463</v>
      </c>
      <c r="D15" s="74">
        <v>8463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</row>
    <row r="16" spans="1:82" ht="50.1" customHeight="1" thickBot="1" x14ac:dyDescent="0.4">
      <c r="A16" s="77" t="s">
        <v>30</v>
      </c>
      <c r="B16" s="78" t="s">
        <v>31</v>
      </c>
      <c r="C16" s="79">
        <f>SUM(C17:C18)</f>
        <v>1507674.4</v>
      </c>
      <c r="D16" s="80">
        <f>SUM(D17:D18)</f>
        <v>335928.09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</row>
    <row r="17" spans="1:82" ht="50.1" customHeight="1" x14ac:dyDescent="0.35">
      <c r="A17" s="75" t="s">
        <v>40</v>
      </c>
      <c r="B17" s="76" t="s">
        <v>41</v>
      </c>
      <c r="C17" s="81">
        <v>0</v>
      </c>
      <c r="D17" s="105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</row>
    <row r="18" spans="1:82" ht="50.1" customHeight="1" thickBot="1" x14ac:dyDescent="0.4">
      <c r="A18" s="82" t="s">
        <v>32</v>
      </c>
      <c r="B18" s="83" t="s">
        <v>33</v>
      </c>
      <c r="C18" s="74">
        <v>1507674.4</v>
      </c>
      <c r="D18" s="74">
        <v>335928.09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</row>
    <row r="19" spans="1:82" ht="50.1" customHeight="1" thickBot="1" x14ac:dyDescent="0.4">
      <c r="A19" s="84" t="s">
        <v>54</v>
      </c>
      <c r="B19" s="69" t="s">
        <v>55</v>
      </c>
      <c r="C19" s="70">
        <f>SUM(C20)</f>
        <v>0</v>
      </c>
      <c r="D19" s="71">
        <f>SUM(D20)</f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</row>
    <row r="20" spans="1:82" ht="42" customHeight="1" thickBot="1" x14ac:dyDescent="0.4">
      <c r="A20" s="85" t="s">
        <v>53</v>
      </c>
      <c r="B20" s="67" t="s">
        <v>55</v>
      </c>
      <c r="C20" s="119"/>
      <c r="D20" s="11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</row>
    <row r="21" spans="1:82" ht="42" customHeight="1" thickBot="1" x14ac:dyDescent="0.4">
      <c r="A21" s="86" t="s">
        <v>72</v>
      </c>
      <c r="B21" s="56" t="s">
        <v>71</v>
      </c>
      <c r="C21" s="57">
        <f>SUM(C22)</f>
        <v>2455100</v>
      </c>
      <c r="D21" s="65">
        <f>SUM(D22)</f>
        <v>1027552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</row>
    <row r="22" spans="1:82" ht="57" customHeight="1" thickBot="1" x14ac:dyDescent="0.4">
      <c r="A22" s="87" t="s">
        <v>70</v>
      </c>
      <c r="B22" s="67" t="s">
        <v>71</v>
      </c>
      <c r="C22" s="120">
        <v>2455100</v>
      </c>
      <c r="D22" s="121">
        <v>1027552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</row>
    <row r="23" spans="1:82" s="91" customFormat="1" ht="33" customHeight="1" thickBot="1" x14ac:dyDescent="0.4">
      <c r="A23" s="88"/>
      <c r="B23" s="89"/>
      <c r="C23" s="106"/>
      <c r="D23" s="90"/>
    </row>
    <row r="24" spans="1:82" ht="50.1" customHeight="1" thickBot="1" x14ac:dyDescent="0.4">
      <c r="A24" s="92" t="s">
        <v>3</v>
      </c>
      <c r="B24" s="93" t="s">
        <v>4</v>
      </c>
      <c r="C24" s="94"/>
      <c r="D24" s="90"/>
    </row>
    <row r="25" spans="1:82" s="25" customFormat="1" x14ac:dyDescent="0.35">
      <c r="A25" s="95"/>
      <c r="B25" s="95"/>
      <c r="C25" s="95"/>
      <c r="D25" s="95"/>
    </row>
    <row r="26" spans="1:82" s="25" customFormat="1" x14ac:dyDescent="0.35">
      <c r="A26" s="95"/>
      <c r="B26" s="95"/>
      <c r="C26" s="95"/>
      <c r="D26" s="95"/>
    </row>
    <row r="27" spans="1:82" s="25" customFormat="1" x14ac:dyDescent="0.35">
      <c r="A27" s="95"/>
      <c r="B27" s="95"/>
      <c r="C27" s="95"/>
      <c r="D27" s="95"/>
    </row>
    <row r="28" spans="1:82" s="25" customFormat="1" x14ac:dyDescent="0.35">
      <c r="A28" s="95"/>
      <c r="B28" s="95"/>
      <c r="C28" s="95"/>
      <c r="D28" s="95"/>
    </row>
    <row r="29" spans="1:82" s="25" customFormat="1" x14ac:dyDescent="0.35">
      <c r="A29" s="95"/>
      <c r="B29" s="95"/>
      <c r="C29" s="95"/>
      <c r="D29" s="95"/>
    </row>
    <row r="30" spans="1:82" s="25" customFormat="1" x14ac:dyDescent="0.35">
      <c r="A30" s="95"/>
      <c r="B30" s="95"/>
      <c r="C30" s="95"/>
      <c r="D30" s="95"/>
    </row>
    <row r="31" spans="1:82" s="25" customFormat="1" x14ac:dyDescent="0.35">
      <c r="A31" s="95"/>
      <c r="B31" s="95"/>
      <c r="C31" s="95"/>
      <c r="D31" s="95"/>
    </row>
    <row r="32" spans="1:82" s="25" customFormat="1" x14ac:dyDescent="0.35">
      <c r="A32" s="95"/>
      <c r="B32" s="95"/>
      <c r="C32" s="95"/>
      <c r="D32" s="95"/>
    </row>
    <row r="33" spans="1:4" s="25" customFormat="1" x14ac:dyDescent="0.35">
      <c r="A33" s="95"/>
      <c r="B33" s="95"/>
      <c r="C33" s="95"/>
      <c r="D33" s="95"/>
    </row>
    <row r="34" spans="1:4" s="25" customFormat="1" x14ac:dyDescent="0.35">
      <c r="A34" s="95"/>
      <c r="B34" s="95"/>
      <c r="C34" s="95"/>
      <c r="D34" s="95"/>
    </row>
    <row r="35" spans="1:4" s="25" customFormat="1" x14ac:dyDescent="0.35">
      <c r="A35" s="95"/>
      <c r="B35" s="95"/>
      <c r="C35" s="95"/>
      <c r="D35" s="95"/>
    </row>
    <row r="36" spans="1:4" s="25" customFormat="1" x14ac:dyDescent="0.35">
      <c r="A36" s="95"/>
      <c r="B36" s="95"/>
      <c r="C36" s="95"/>
      <c r="D36" s="95"/>
    </row>
    <row r="37" spans="1:4" s="25" customFormat="1" x14ac:dyDescent="0.35">
      <c r="A37" s="95"/>
      <c r="B37" s="95"/>
      <c r="C37" s="95"/>
      <c r="D37" s="95"/>
    </row>
    <row r="38" spans="1:4" s="25" customFormat="1" x14ac:dyDescent="0.35">
      <c r="A38" s="95"/>
      <c r="B38" s="95"/>
      <c r="C38" s="95"/>
      <c r="D38" s="95"/>
    </row>
    <row r="39" spans="1:4" s="25" customFormat="1" x14ac:dyDescent="0.35">
      <c r="A39" s="95"/>
      <c r="B39" s="95"/>
      <c r="C39" s="95"/>
      <c r="D39" s="95"/>
    </row>
    <row r="40" spans="1:4" s="25" customFormat="1" x14ac:dyDescent="0.35">
      <c r="A40" s="95"/>
      <c r="B40" s="95"/>
      <c r="C40" s="95"/>
      <c r="D40" s="95"/>
    </row>
    <row r="41" spans="1:4" s="25" customFormat="1" x14ac:dyDescent="0.35">
      <c r="A41" s="95"/>
      <c r="B41" s="95"/>
      <c r="C41" s="95"/>
      <c r="D41" s="95"/>
    </row>
    <row r="42" spans="1:4" s="25" customFormat="1" x14ac:dyDescent="0.35">
      <c r="A42" s="95"/>
      <c r="B42" s="95"/>
      <c r="C42" s="95"/>
      <c r="D42" s="95"/>
    </row>
    <row r="43" spans="1:4" s="25" customFormat="1" x14ac:dyDescent="0.35">
      <c r="A43" s="95"/>
      <c r="B43" s="95"/>
      <c r="C43" s="95"/>
      <c r="D43" s="95"/>
    </row>
    <row r="44" spans="1:4" s="25" customFormat="1" x14ac:dyDescent="0.35">
      <c r="A44" s="95"/>
      <c r="B44" s="95"/>
      <c r="C44" s="95"/>
      <c r="D44" s="95"/>
    </row>
    <row r="45" spans="1:4" s="25" customFormat="1" x14ac:dyDescent="0.35">
      <c r="A45" s="95"/>
      <c r="B45" s="95"/>
      <c r="C45" s="95"/>
      <c r="D45" s="95"/>
    </row>
    <row r="46" spans="1:4" s="25" customFormat="1" x14ac:dyDescent="0.35">
      <c r="A46" s="95"/>
      <c r="B46" s="95"/>
      <c r="C46" s="95"/>
      <c r="D46" s="95"/>
    </row>
    <row r="47" spans="1:4" s="25" customFormat="1" x14ac:dyDescent="0.35">
      <c r="A47" s="95"/>
      <c r="B47" s="95"/>
      <c r="C47" s="95"/>
      <c r="D47" s="95"/>
    </row>
    <row r="48" spans="1:4" s="25" customFormat="1" x14ac:dyDescent="0.35">
      <c r="A48" s="95"/>
      <c r="B48" s="95"/>
      <c r="C48" s="95"/>
      <c r="D48" s="95"/>
    </row>
    <row r="49" spans="1:4" s="25" customFormat="1" x14ac:dyDescent="0.35">
      <c r="A49" s="95"/>
      <c r="B49" s="95"/>
      <c r="C49" s="95"/>
      <c r="D49" s="95"/>
    </row>
    <row r="50" spans="1:4" s="25" customFormat="1" x14ac:dyDescent="0.35">
      <c r="A50" s="95"/>
      <c r="B50" s="95"/>
      <c r="C50" s="95"/>
      <c r="D50" s="95"/>
    </row>
    <row r="51" spans="1:4" s="25" customFormat="1" x14ac:dyDescent="0.35">
      <c r="A51" s="95"/>
      <c r="B51" s="95"/>
      <c r="C51" s="95"/>
      <c r="D51" s="95"/>
    </row>
    <row r="52" spans="1:4" s="25" customFormat="1" x14ac:dyDescent="0.35">
      <c r="A52" s="95"/>
      <c r="B52" s="95"/>
      <c r="C52" s="95"/>
      <c r="D52" s="95"/>
    </row>
    <row r="53" spans="1:4" s="25" customFormat="1" x14ac:dyDescent="0.35">
      <c r="A53" s="95"/>
      <c r="B53" s="95"/>
      <c r="C53" s="95"/>
      <c r="D53" s="95"/>
    </row>
    <row r="54" spans="1:4" s="25" customFormat="1" x14ac:dyDescent="0.35">
      <c r="A54" s="95"/>
      <c r="B54" s="95"/>
      <c r="C54" s="95"/>
      <c r="D54" s="95"/>
    </row>
    <row r="55" spans="1:4" s="25" customFormat="1" x14ac:dyDescent="0.35">
      <c r="A55" s="95"/>
      <c r="B55" s="95"/>
      <c r="C55" s="95"/>
      <c r="D55" s="95"/>
    </row>
    <row r="56" spans="1:4" s="25" customFormat="1" x14ac:dyDescent="0.35">
      <c r="A56" s="95"/>
      <c r="B56" s="95"/>
      <c r="C56" s="95"/>
      <c r="D56" s="95"/>
    </row>
    <row r="57" spans="1:4" s="25" customFormat="1" x14ac:dyDescent="0.35">
      <c r="A57" s="95"/>
      <c r="B57" s="95"/>
      <c r="C57" s="95"/>
      <c r="D57" s="95"/>
    </row>
    <row r="58" spans="1:4" s="25" customFormat="1" x14ac:dyDescent="0.35">
      <c r="A58" s="95"/>
      <c r="B58" s="95"/>
      <c r="C58" s="95"/>
      <c r="D58" s="95"/>
    </row>
    <row r="59" spans="1:4" s="25" customFormat="1" x14ac:dyDescent="0.35">
      <c r="A59" s="95"/>
      <c r="B59" s="95"/>
      <c r="C59" s="95"/>
      <c r="D59" s="95"/>
    </row>
    <row r="60" spans="1:4" s="25" customFormat="1" x14ac:dyDescent="0.35">
      <c r="A60" s="95"/>
      <c r="B60" s="95"/>
      <c r="C60" s="95"/>
      <c r="D60" s="95"/>
    </row>
    <row r="61" spans="1:4" s="25" customFormat="1" x14ac:dyDescent="0.35">
      <c r="A61" s="95"/>
      <c r="B61" s="95"/>
      <c r="C61" s="95"/>
      <c r="D61" s="95"/>
    </row>
    <row r="62" spans="1:4" s="25" customFormat="1" x14ac:dyDescent="0.35">
      <c r="A62" s="95"/>
      <c r="B62" s="95"/>
      <c r="C62" s="95"/>
      <c r="D62" s="95"/>
    </row>
    <row r="63" spans="1:4" s="25" customFormat="1" x14ac:dyDescent="0.35">
      <c r="A63" s="95"/>
      <c r="B63" s="95"/>
      <c r="C63" s="95"/>
      <c r="D63" s="95"/>
    </row>
    <row r="64" spans="1:4" s="25" customFormat="1" x14ac:dyDescent="0.35">
      <c r="A64" s="95"/>
      <c r="B64" s="95"/>
      <c r="C64" s="95"/>
      <c r="D64" s="95"/>
    </row>
    <row r="65" spans="1:4" s="25" customFormat="1" x14ac:dyDescent="0.35">
      <c r="A65" s="95"/>
      <c r="B65" s="95"/>
      <c r="C65" s="95"/>
      <c r="D65" s="95"/>
    </row>
    <row r="66" spans="1:4" s="25" customFormat="1" x14ac:dyDescent="0.35">
      <c r="A66" s="95"/>
      <c r="B66" s="95"/>
      <c r="C66" s="95"/>
      <c r="D66" s="95"/>
    </row>
    <row r="67" spans="1:4" s="25" customFormat="1" x14ac:dyDescent="0.35">
      <c r="A67" s="95"/>
      <c r="B67" s="95"/>
      <c r="C67" s="95"/>
      <c r="D67" s="95"/>
    </row>
    <row r="68" spans="1:4" s="25" customFormat="1" x14ac:dyDescent="0.35">
      <c r="A68" s="95"/>
      <c r="B68" s="95"/>
      <c r="C68" s="95"/>
      <c r="D68" s="95"/>
    </row>
    <row r="69" spans="1:4" s="25" customFormat="1" x14ac:dyDescent="0.35">
      <c r="A69" s="95"/>
      <c r="B69" s="95"/>
      <c r="C69" s="95"/>
      <c r="D69" s="95"/>
    </row>
    <row r="70" spans="1:4" s="25" customFormat="1" x14ac:dyDescent="0.35">
      <c r="A70" s="95"/>
      <c r="B70" s="95"/>
      <c r="C70" s="95"/>
      <c r="D70" s="95"/>
    </row>
    <row r="71" spans="1:4" s="25" customFormat="1" x14ac:dyDescent="0.35">
      <c r="A71" s="95"/>
      <c r="B71" s="95"/>
      <c r="C71" s="95"/>
      <c r="D71" s="95"/>
    </row>
    <row r="72" spans="1:4" s="25" customFormat="1" x14ac:dyDescent="0.35">
      <c r="A72" s="95"/>
      <c r="B72" s="95"/>
      <c r="C72" s="95"/>
      <c r="D72" s="95"/>
    </row>
    <row r="73" spans="1:4" s="25" customFormat="1" x14ac:dyDescent="0.35">
      <c r="A73" s="95"/>
      <c r="B73" s="95"/>
      <c r="C73" s="95"/>
      <c r="D73" s="95"/>
    </row>
    <row r="74" spans="1:4" s="25" customFormat="1" x14ac:dyDescent="0.35">
      <c r="A74" s="95"/>
      <c r="B74" s="95"/>
      <c r="C74" s="95"/>
      <c r="D74" s="95"/>
    </row>
    <row r="75" spans="1:4" s="25" customFormat="1" x14ac:dyDescent="0.35">
      <c r="A75" s="95"/>
      <c r="B75" s="95"/>
      <c r="C75" s="95"/>
      <c r="D75" s="95"/>
    </row>
    <row r="76" spans="1:4" s="25" customFormat="1" x14ac:dyDescent="0.35">
      <c r="A76" s="95"/>
      <c r="B76" s="95"/>
      <c r="C76" s="95"/>
      <c r="D76" s="95"/>
    </row>
    <row r="77" spans="1:4" s="25" customFormat="1" x14ac:dyDescent="0.35">
      <c r="A77" s="95"/>
      <c r="B77" s="95"/>
      <c r="C77" s="95"/>
      <c r="D77" s="9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 x14ac:dyDescent="0.3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 x14ac:dyDescent="0.35">
      <c r="A1" s="125" t="s">
        <v>61</v>
      </c>
      <c r="B1" s="125"/>
      <c r="C1" s="125"/>
      <c r="D1" s="125"/>
    </row>
    <row r="2" spans="1:176" s="25" customFormat="1" ht="34.9" customHeight="1" thickBot="1" x14ac:dyDescent="0.4">
      <c r="A2" s="26"/>
      <c r="B2" s="26"/>
      <c r="C2" s="26"/>
      <c r="D2" s="26"/>
    </row>
    <row r="3" spans="1:176" ht="93.75" customHeight="1" x14ac:dyDescent="0.35">
      <c r="A3" s="27" t="s">
        <v>0</v>
      </c>
      <c r="B3" s="28" t="s">
        <v>62</v>
      </c>
      <c r="C3" s="29" t="s">
        <v>60</v>
      </c>
      <c r="D3" s="30" t="s">
        <v>34</v>
      </c>
    </row>
    <row r="4" spans="1:176" ht="24" customHeight="1" thickBot="1" x14ac:dyDescent="0.4">
      <c r="A4" s="32">
        <v>1</v>
      </c>
      <c r="B4" s="33" t="s">
        <v>35</v>
      </c>
      <c r="C4" s="34" t="s">
        <v>11</v>
      </c>
      <c r="D4" s="35" t="s">
        <v>36</v>
      </c>
    </row>
    <row r="5" spans="1:176" s="38" customFormat="1" ht="48" customHeight="1" thickBot="1" x14ac:dyDescent="0.35">
      <c r="A5" s="111" t="s">
        <v>63</v>
      </c>
      <c r="B5" s="112" t="s">
        <v>64</v>
      </c>
      <c r="C5" s="113">
        <f>G5</f>
        <v>-282567.03999999911</v>
      </c>
      <c r="D5" s="114">
        <f>H5</f>
        <v>1737646.7200000002</v>
      </c>
      <c r="E5" s="36"/>
      <c r="F5" s="36"/>
      <c r="G5" s="37">
        <f>Доходы!C7-Расходы!C4</f>
        <v>-282567.03999999911</v>
      </c>
      <c r="H5" s="37">
        <f>Доходы!D7-Расходы!D4</f>
        <v>1737646.7200000002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 x14ac:dyDescent="0.35">
      <c r="A6" s="107" t="s">
        <v>65</v>
      </c>
      <c r="B6" s="108" t="s">
        <v>66</v>
      </c>
      <c r="C6" s="109">
        <v>0</v>
      </c>
      <c r="D6" s="110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 x14ac:dyDescent="0.4">
      <c r="A7" s="115" t="s">
        <v>67</v>
      </c>
      <c r="B7" s="116" t="s">
        <v>68</v>
      </c>
      <c r="C7" s="117">
        <f>G5</f>
        <v>-282567.03999999911</v>
      </c>
      <c r="D7" s="118">
        <f>H5</f>
        <v>1737646.7200000002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 x14ac:dyDescent="0.4">
      <c r="A8" s="111" t="s">
        <v>69</v>
      </c>
      <c r="B8" s="112" t="s">
        <v>4</v>
      </c>
      <c r="C8" s="113">
        <f>G5</f>
        <v>-282567.03999999911</v>
      </c>
      <c r="D8" s="114">
        <f>H5</f>
        <v>1737646.7200000002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 x14ac:dyDescent="0.35">
      <c r="A9" s="40"/>
      <c r="B9" s="41"/>
      <c r="C9" s="42"/>
      <c r="D9" s="42" t="s">
        <v>75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 x14ac:dyDescent="0.35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2022-07-29T13:20:56Z</dcterms:modified>
</cp:coreProperties>
</file>